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6" yWindow="96" windowWidth="24240" windowHeight="12180" tabRatio="952"/>
  </bookViews>
  <sheets>
    <sheet name="Budget" sheetId="43" r:id="rId1"/>
    <sheet name="First" sheetId="37" state="hidden" r:id="rId2"/>
    <sheet name="Salary projection" sheetId="41" state="hidden" r:id="rId3"/>
    <sheet name="Summary 2" sheetId="42" state="hidden" r:id="rId4"/>
  </sheets>
  <definedNames>
    <definedName name="_xlnm.Print_Area" localSheetId="0">Budget!$A$1:$E$41</definedName>
  </definedNames>
  <calcPr calcId="145621"/>
</workbook>
</file>

<file path=xl/calcChain.xml><?xml version="1.0" encoding="utf-8"?>
<calcChain xmlns="http://schemas.openxmlformats.org/spreadsheetml/2006/main">
  <c r="D36" i="43" l="1"/>
  <c r="D39" i="43" l="1"/>
  <c r="D23" i="43"/>
  <c r="D11" i="43"/>
  <c r="D40" i="43" l="1"/>
  <c r="D41" i="43" s="1"/>
  <c r="K127" i="42"/>
  <c r="J127" i="42"/>
  <c r="I127" i="42"/>
  <c r="H127" i="42"/>
  <c r="G127" i="42"/>
  <c r="F127" i="42"/>
  <c r="E127" i="42"/>
  <c r="D127" i="42"/>
  <c r="C127" i="42"/>
  <c r="K122" i="42"/>
  <c r="J122" i="42"/>
  <c r="I122" i="42"/>
  <c r="H122" i="42"/>
  <c r="G122" i="42"/>
  <c r="F122" i="42"/>
  <c r="E122" i="42"/>
  <c r="D122" i="42"/>
  <c r="C122" i="42"/>
  <c r="K121" i="42"/>
  <c r="J121" i="42"/>
  <c r="I121" i="42"/>
  <c r="H121" i="42"/>
  <c r="G121" i="42"/>
  <c r="F121" i="42"/>
  <c r="E121" i="42"/>
  <c r="D121" i="42"/>
  <c r="C121" i="42"/>
  <c r="K120" i="42"/>
  <c r="J120" i="42"/>
  <c r="I120" i="42"/>
  <c r="H120" i="42"/>
  <c r="G120" i="42"/>
  <c r="F120" i="42"/>
  <c r="E120" i="42"/>
  <c r="D120" i="42"/>
  <c r="C120" i="42"/>
  <c r="K119" i="42"/>
  <c r="J119" i="42"/>
  <c r="I119" i="42"/>
  <c r="H119" i="42"/>
  <c r="G119" i="42"/>
  <c r="F119" i="42"/>
  <c r="E119" i="42"/>
  <c r="D119" i="42"/>
  <c r="C119" i="42"/>
  <c r="K118" i="42"/>
  <c r="J118" i="42"/>
  <c r="I118" i="42"/>
  <c r="H118" i="42"/>
  <c r="G118" i="42"/>
  <c r="F118" i="42"/>
  <c r="E118" i="42"/>
  <c r="D118" i="42"/>
  <c r="C118" i="42"/>
  <c r="K117" i="42"/>
  <c r="J117" i="42"/>
  <c r="I117" i="42"/>
  <c r="H117" i="42"/>
  <c r="G117" i="42"/>
  <c r="F117" i="42"/>
  <c r="E117" i="42"/>
  <c r="D117" i="42"/>
  <c r="C117" i="42"/>
  <c r="K116" i="42"/>
  <c r="J116" i="42"/>
  <c r="I116" i="42"/>
  <c r="H116" i="42"/>
  <c r="G116" i="42"/>
  <c r="F116" i="42"/>
  <c r="E116" i="42"/>
  <c r="D116" i="42"/>
  <c r="C116" i="42"/>
  <c r="M115" i="42"/>
  <c r="L115" i="42"/>
  <c r="K115" i="42"/>
  <c r="J115" i="42"/>
  <c r="I115" i="42"/>
  <c r="H115" i="42"/>
  <c r="G115" i="42"/>
  <c r="F115" i="42"/>
  <c r="E115" i="42"/>
  <c r="D115" i="42"/>
  <c r="C115" i="42"/>
  <c r="M114" i="42"/>
  <c r="L114" i="42"/>
  <c r="K114" i="42"/>
  <c r="J114" i="42"/>
  <c r="I114" i="42"/>
  <c r="H114" i="42"/>
  <c r="G114" i="42"/>
  <c r="F114" i="42"/>
  <c r="E114" i="42"/>
  <c r="D114" i="42"/>
  <c r="C114" i="42"/>
  <c r="K113" i="42"/>
  <c r="J113" i="42"/>
  <c r="I113" i="42"/>
  <c r="H113" i="42"/>
  <c r="G113" i="42"/>
  <c r="F113" i="42"/>
  <c r="E113" i="42"/>
  <c r="D113" i="42"/>
  <c r="C113" i="42"/>
  <c r="M112" i="42"/>
  <c r="L112" i="42"/>
  <c r="K112" i="42"/>
  <c r="J112" i="42"/>
  <c r="I112" i="42"/>
  <c r="H112" i="42"/>
  <c r="G112" i="42"/>
  <c r="F112" i="42"/>
  <c r="E112" i="42"/>
  <c r="D112" i="42"/>
  <c r="C112" i="42"/>
  <c r="M111" i="42"/>
  <c r="L111" i="42"/>
  <c r="K111" i="42"/>
  <c r="J111" i="42"/>
  <c r="I111" i="42"/>
  <c r="H111" i="42"/>
  <c r="G111" i="42"/>
  <c r="F111" i="42"/>
  <c r="E111" i="42"/>
  <c r="D111" i="42"/>
  <c r="C111" i="42"/>
  <c r="M110" i="42"/>
  <c r="L110" i="42"/>
  <c r="K110" i="42"/>
  <c r="J110" i="42"/>
  <c r="I110" i="42"/>
  <c r="H110" i="42"/>
  <c r="G110" i="42"/>
  <c r="F110" i="42"/>
  <c r="E110" i="42"/>
  <c r="D110" i="42"/>
  <c r="C110" i="42"/>
  <c r="M109" i="42"/>
  <c r="L109" i="42"/>
  <c r="K109" i="42"/>
  <c r="J109" i="42"/>
  <c r="I109" i="42"/>
  <c r="H109" i="42"/>
  <c r="G109" i="42"/>
  <c r="F109" i="42"/>
  <c r="E109" i="42"/>
  <c r="D109" i="42"/>
  <c r="C109" i="42"/>
  <c r="M108" i="42"/>
  <c r="L108" i="42"/>
  <c r="K108" i="42"/>
  <c r="J108" i="42"/>
  <c r="I108" i="42"/>
  <c r="H108" i="42"/>
  <c r="G108" i="42"/>
  <c r="F108" i="42"/>
  <c r="E108" i="42"/>
  <c r="D108" i="42"/>
  <c r="C108" i="42"/>
  <c r="M107" i="42"/>
  <c r="L107" i="42"/>
  <c r="K107" i="42"/>
  <c r="J107" i="42"/>
  <c r="I107" i="42"/>
  <c r="H107" i="42"/>
  <c r="G107" i="42"/>
  <c r="F107" i="42"/>
  <c r="E107" i="42"/>
  <c r="D107" i="42"/>
  <c r="C107" i="42"/>
  <c r="M106" i="42"/>
  <c r="L106" i="42"/>
  <c r="K106" i="42"/>
  <c r="J106" i="42"/>
  <c r="I106" i="42"/>
  <c r="H106" i="42"/>
  <c r="G106" i="42"/>
  <c r="F106" i="42"/>
  <c r="E106" i="42"/>
  <c r="D106" i="42"/>
  <c r="C106" i="42"/>
  <c r="M105" i="42"/>
  <c r="L105" i="42"/>
  <c r="K105" i="42"/>
  <c r="J105" i="42"/>
  <c r="I105" i="42"/>
  <c r="H105" i="42"/>
  <c r="G105" i="42"/>
  <c r="F105" i="42"/>
  <c r="E105" i="42"/>
  <c r="D105" i="42"/>
  <c r="C105" i="42"/>
  <c r="M104" i="42"/>
  <c r="L104" i="42"/>
  <c r="K104" i="42"/>
  <c r="J104" i="42"/>
  <c r="I104" i="42"/>
  <c r="H104" i="42"/>
  <c r="G104" i="42"/>
  <c r="F104" i="42"/>
  <c r="E104" i="42"/>
  <c r="D104" i="42"/>
  <c r="C104" i="42"/>
  <c r="M103" i="42"/>
  <c r="L103" i="42"/>
  <c r="K103" i="42"/>
  <c r="J103" i="42"/>
  <c r="I103" i="42"/>
  <c r="H103" i="42"/>
  <c r="G103" i="42"/>
  <c r="F103" i="42"/>
  <c r="E103" i="42"/>
  <c r="D103" i="42"/>
  <c r="C103" i="42"/>
  <c r="M102" i="42"/>
  <c r="L102" i="42"/>
  <c r="K102" i="42"/>
  <c r="J102" i="42"/>
  <c r="I102" i="42"/>
  <c r="H102" i="42"/>
  <c r="G102" i="42"/>
  <c r="F102" i="42"/>
  <c r="E102" i="42"/>
  <c r="D102" i="42"/>
  <c r="C102" i="42"/>
  <c r="M101" i="42"/>
  <c r="L101" i="42"/>
  <c r="K101" i="42"/>
  <c r="J101" i="42"/>
  <c r="I101" i="42"/>
  <c r="H101" i="42"/>
  <c r="G101" i="42"/>
  <c r="F101" i="42"/>
  <c r="E101" i="42"/>
  <c r="D101" i="42"/>
  <c r="C101" i="42"/>
  <c r="M100" i="42"/>
  <c r="L100" i="42"/>
  <c r="K100" i="42"/>
  <c r="J100" i="42"/>
  <c r="I100" i="42"/>
  <c r="H100" i="42"/>
  <c r="G100" i="42"/>
  <c r="F100" i="42"/>
  <c r="E100" i="42"/>
  <c r="D100" i="42"/>
  <c r="C100" i="42"/>
  <c r="M99" i="42"/>
  <c r="L99" i="42"/>
  <c r="K99" i="42"/>
  <c r="J99" i="42"/>
  <c r="I99" i="42"/>
  <c r="H99" i="42"/>
  <c r="G99" i="42"/>
  <c r="F99" i="42"/>
  <c r="E99" i="42"/>
  <c r="D99" i="42"/>
  <c r="C99" i="42"/>
  <c r="M98" i="42"/>
  <c r="L98" i="42"/>
  <c r="K98" i="42"/>
  <c r="J98" i="42"/>
  <c r="I98" i="42"/>
  <c r="H98" i="42"/>
  <c r="G98" i="42"/>
  <c r="F98" i="42"/>
  <c r="E98" i="42"/>
  <c r="D98" i="42"/>
  <c r="C98" i="42"/>
  <c r="M97" i="42"/>
  <c r="L97" i="42"/>
  <c r="K97" i="42"/>
  <c r="J97" i="42"/>
  <c r="I97" i="42"/>
  <c r="H97" i="42"/>
  <c r="G97" i="42"/>
  <c r="F97" i="42"/>
  <c r="E97" i="42"/>
  <c r="D97" i="42"/>
  <c r="C97" i="42"/>
  <c r="K96" i="42"/>
  <c r="J96" i="42"/>
  <c r="I96" i="42"/>
  <c r="H96" i="42"/>
  <c r="G96" i="42"/>
  <c r="F96" i="42"/>
  <c r="E96" i="42"/>
  <c r="D96" i="42"/>
  <c r="C96" i="42"/>
  <c r="K95" i="42"/>
  <c r="J95" i="42"/>
  <c r="I95" i="42"/>
  <c r="H95" i="42"/>
  <c r="G95" i="42"/>
  <c r="F95" i="42"/>
  <c r="E95" i="42"/>
  <c r="D95" i="42"/>
  <c r="C95" i="42"/>
  <c r="K94" i="42"/>
  <c r="J94" i="42"/>
  <c r="I94" i="42"/>
  <c r="H94" i="42"/>
  <c r="G94" i="42"/>
  <c r="F94" i="42"/>
  <c r="E94" i="42"/>
  <c r="D94" i="42"/>
  <c r="C94" i="42"/>
  <c r="K93" i="42"/>
  <c r="J93" i="42"/>
  <c r="I93" i="42"/>
  <c r="H93" i="42"/>
  <c r="G93" i="42"/>
  <c r="F93" i="42"/>
  <c r="E93" i="42"/>
  <c r="D93" i="42"/>
  <c r="C93" i="42"/>
  <c r="M92" i="42"/>
  <c r="L92" i="42"/>
  <c r="K92" i="42"/>
  <c r="J92" i="42"/>
  <c r="I92" i="42"/>
  <c r="H92" i="42"/>
  <c r="G92" i="42"/>
  <c r="F92" i="42"/>
  <c r="E92" i="42"/>
  <c r="D92" i="42"/>
  <c r="C92" i="42"/>
  <c r="M91" i="42"/>
  <c r="L91" i="42"/>
  <c r="K91" i="42"/>
  <c r="J91" i="42"/>
  <c r="I91" i="42"/>
  <c r="H91" i="42"/>
  <c r="G91" i="42"/>
  <c r="F91" i="42"/>
  <c r="E91" i="42"/>
  <c r="D91" i="42"/>
  <c r="C91" i="42"/>
  <c r="M90" i="42"/>
  <c r="L90" i="42"/>
  <c r="K90" i="42"/>
  <c r="J90" i="42"/>
  <c r="I90" i="42"/>
  <c r="H90" i="42"/>
  <c r="G90" i="42"/>
  <c r="F90" i="42"/>
  <c r="E90" i="42"/>
  <c r="D90" i="42"/>
  <c r="C90" i="42"/>
  <c r="M89" i="42"/>
  <c r="L89" i="42"/>
  <c r="K89" i="42"/>
  <c r="J89" i="42"/>
  <c r="I89" i="42"/>
  <c r="H89" i="42"/>
  <c r="G89" i="42"/>
  <c r="F89" i="42"/>
  <c r="E89" i="42"/>
  <c r="D89" i="42"/>
  <c r="C89" i="42"/>
  <c r="M88" i="42"/>
  <c r="L88" i="42"/>
  <c r="K88" i="42"/>
  <c r="J88" i="42"/>
  <c r="I88" i="42"/>
  <c r="H88" i="42"/>
  <c r="G88" i="42"/>
  <c r="F88" i="42"/>
  <c r="E88" i="42"/>
  <c r="D88" i="42"/>
  <c r="C88" i="42"/>
  <c r="M87" i="42"/>
  <c r="L87" i="42"/>
  <c r="K87" i="42"/>
  <c r="J87" i="42"/>
  <c r="I87" i="42"/>
  <c r="H87" i="42"/>
  <c r="G87" i="42"/>
  <c r="F87" i="42"/>
  <c r="E87" i="42"/>
  <c r="D87" i="42"/>
  <c r="C87" i="42"/>
  <c r="M86" i="42"/>
  <c r="L86" i="42"/>
  <c r="K86" i="42"/>
  <c r="J86" i="42"/>
  <c r="I86" i="42"/>
  <c r="H86" i="42"/>
  <c r="G86" i="42"/>
  <c r="F86" i="42"/>
  <c r="E86" i="42"/>
  <c r="D86" i="42"/>
  <c r="C86" i="42"/>
  <c r="L85" i="42"/>
  <c r="K85" i="42"/>
  <c r="J85" i="42"/>
  <c r="I85" i="42"/>
  <c r="H85" i="42"/>
  <c r="G85" i="42"/>
  <c r="F85" i="42"/>
  <c r="E85" i="42"/>
  <c r="D85" i="42"/>
  <c r="C85" i="42"/>
  <c r="M84" i="42"/>
  <c r="L84" i="42"/>
  <c r="K84" i="42"/>
  <c r="J84" i="42"/>
  <c r="I84" i="42"/>
  <c r="H84" i="42"/>
  <c r="G84" i="42"/>
  <c r="F84" i="42"/>
  <c r="E84" i="42"/>
  <c r="D84" i="42"/>
  <c r="C84" i="42"/>
  <c r="M83" i="42"/>
  <c r="L83" i="42"/>
  <c r="K83" i="42"/>
  <c r="J83" i="42"/>
  <c r="I83" i="42"/>
  <c r="H83" i="42"/>
  <c r="G83" i="42"/>
  <c r="F83" i="42"/>
  <c r="E83" i="42"/>
  <c r="D83" i="42"/>
  <c r="C83" i="42"/>
  <c r="M82" i="42"/>
  <c r="L82" i="42"/>
  <c r="K82" i="42"/>
  <c r="J82" i="42"/>
  <c r="I82" i="42"/>
  <c r="H82" i="42"/>
  <c r="G82" i="42"/>
  <c r="F82" i="42"/>
  <c r="E82" i="42"/>
  <c r="D82" i="42"/>
  <c r="C82" i="42"/>
  <c r="M81" i="42"/>
  <c r="L81" i="42"/>
  <c r="K81" i="42"/>
  <c r="J81" i="42"/>
  <c r="I81" i="42"/>
  <c r="H81" i="42"/>
  <c r="G81" i="42"/>
  <c r="F81" i="42"/>
  <c r="E81" i="42"/>
  <c r="D81" i="42"/>
  <c r="C81" i="42"/>
  <c r="M80" i="42"/>
  <c r="L80" i="42"/>
  <c r="K80" i="42"/>
  <c r="J80" i="42"/>
  <c r="I80" i="42"/>
  <c r="H80" i="42"/>
  <c r="G80" i="42"/>
  <c r="F80" i="42"/>
  <c r="E80" i="42"/>
  <c r="D80" i="42"/>
  <c r="C80" i="42"/>
  <c r="M79" i="42"/>
  <c r="L79" i="42"/>
  <c r="K79" i="42"/>
  <c r="J79" i="42"/>
  <c r="I79" i="42"/>
  <c r="H79" i="42"/>
  <c r="G79" i="42"/>
  <c r="F79" i="42"/>
  <c r="E79" i="42"/>
  <c r="D79" i="42"/>
  <c r="C79" i="42"/>
  <c r="M78" i="42"/>
  <c r="L78" i="42"/>
  <c r="K78" i="42"/>
  <c r="J78" i="42"/>
  <c r="I78" i="42"/>
  <c r="H78" i="42"/>
  <c r="G78" i="42"/>
  <c r="F78" i="42"/>
  <c r="E78" i="42"/>
  <c r="D78" i="42"/>
  <c r="C78" i="42"/>
  <c r="M77" i="42"/>
  <c r="L77" i="42"/>
  <c r="K77" i="42"/>
  <c r="J77" i="42"/>
  <c r="I77" i="42"/>
  <c r="H77" i="42"/>
  <c r="G77" i="42"/>
  <c r="F77" i="42"/>
  <c r="E77" i="42"/>
  <c r="D77" i="42"/>
  <c r="C77" i="42"/>
  <c r="M76" i="42"/>
  <c r="L76" i="42"/>
  <c r="K76" i="42"/>
  <c r="J76" i="42"/>
  <c r="I76" i="42"/>
  <c r="H76" i="42"/>
  <c r="G76" i="42"/>
  <c r="F76" i="42"/>
  <c r="E76" i="42"/>
  <c r="D76" i="42"/>
  <c r="C76" i="42"/>
  <c r="M75" i="42"/>
  <c r="L75" i="42"/>
  <c r="K75" i="42"/>
  <c r="J75" i="42"/>
  <c r="I75" i="42"/>
  <c r="H75" i="42"/>
  <c r="G75" i="42"/>
  <c r="F75" i="42"/>
  <c r="E75" i="42"/>
  <c r="D75" i="42"/>
  <c r="C75" i="42"/>
  <c r="M74" i="42"/>
  <c r="L74" i="42"/>
  <c r="K74" i="42"/>
  <c r="J74" i="42"/>
  <c r="I74" i="42"/>
  <c r="H74" i="42"/>
  <c r="G74" i="42"/>
  <c r="F74" i="42"/>
  <c r="E74" i="42"/>
  <c r="D74" i="42"/>
  <c r="C74" i="42"/>
  <c r="M73" i="42"/>
  <c r="L73" i="42"/>
  <c r="K73" i="42"/>
  <c r="J73" i="42"/>
  <c r="I73" i="42"/>
  <c r="H73" i="42"/>
  <c r="G73" i="42"/>
  <c r="F73" i="42"/>
  <c r="E73" i="42"/>
  <c r="D73" i="42"/>
  <c r="C73" i="42"/>
  <c r="M72" i="42"/>
  <c r="L72" i="42"/>
  <c r="K72" i="42"/>
  <c r="J72" i="42"/>
  <c r="I72" i="42"/>
  <c r="H72" i="42"/>
  <c r="G72" i="42"/>
  <c r="F72" i="42"/>
  <c r="E72" i="42"/>
  <c r="D72" i="42"/>
  <c r="C72" i="42"/>
  <c r="M71" i="42"/>
  <c r="L71" i="42"/>
  <c r="K71" i="42"/>
  <c r="J71" i="42"/>
  <c r="I71" i="42"/>
  <c r="H71" i="42"/>
  <c r="G71" i="42"/>
  <c r="F71" i="42"/>
  <c r="E71" i="42"/>
  <c r="D71" i="42"/>
  <c r="C71" i="42"/>
  <c r="M70" i="42"/>
  <c r="L70" i="42"/>
  <c r="K70" i="42"/>
  <c r="J70" i="42"/>
  <c r="I70" i="42"/>
  <c r="H70" i="42"/>
  <c r="G70" i="42"/>
  <c r="F70" i="42"/>
  <c r="E70" i="42"/>
  <c r="D70" i="42"/>
  <c r="C70" i="42"/>
  <c r="M69" i="42"/>
  <c r="L69" i="42"/>
  <c r="K69" i="42"/>
  <c r="J69" i="42"/>
  <c r="I69" i="42"/>
  <c r="H69" i="42"/>
  <c r="G69" i="42"/>
  <c r="F69" i="42"/>
  <c r="E69" i="42"/>
  <c r="D69" i="42"/>
  <c r="C69" i="42"/>
  <c r="M68" i="42"/>
  <c r="L68" i="42"/>
  <c r="K68" i="42"/>
  <c r="J68" i="42"/>
  <c r="I68" i="42"/>
  <c r="H68" i="42"/>
  <c r="G68" i="42"/>
  <c r="F68" i="42"/>
  <c r="E68" i="42"/>
  <c r="D68" i="42"/>
  <c r="C68" i="42"/>
  <c r="M59" i="42"/>
  <c r="K59" i="42"/>
  <c r="J59" i="42"/>
  <c r="I59" i="42"/>
  <c r="H59" i="42"/>
  <c r="G59" i="42"/>
  <c r="F59" i="42"/>
  <c r="E59" i="42"/>
  <c r="D59" i="42"/>
  <c r="C59" i="42"/>
  <c r="M58" i="42"/>
  <c r="L58" i="42"/>
  <c r="L60" i="42" s="1"/>
  <c r="K58" i="42"/>
  <c r="J58" i="42"/>
  <c r="J60" i="42" s="1"/>
  <c r="I58" i="42"/>
  <c r="H58" i="42"/>
  <c r="G58" i="42"/>
  <c r="F58" i="42"/>
  <c r="F60" i="42" s="1"/>
  <c r="E58" i="42"/>
  <c r="D58" i="42"/>
  <c r="C58" i="42"/>
  <c r="M55" i="42"/>
  <c r="L55" i="42"/>
  <c r="K55" i="42"/>
  <c r="K56" i="42" s="1"/>
  <c r="J55" i="42"/>
  <c r="J56" i="42" s="1"/>
  <c r="I55" i="42"/>
  <c r="H55" i="42"/>
  <c r="G55" i="42"/>
  <c r="F55" i="42"/>
  <c r="E55" i="42"/>
  <c r="D55" i="42"/>
  <c r="C55" i="42"/>
  <c r="C56" i="42" s="1"/>
  <c r="M54" i="42"/>
  <c r="L54" i="42"/>
  <c r="K54" i="42"/>
  <c r="J54" i="42"/>
  <c r="I54" i="42"/>
  <c r="H54" i="42"/>
  <c r="H56" i="42" s="1"/>
  <c r="G54" i="42"/>
  <c r="F54" i="42"/>
  <c r="E54" i="42"/>
  <c r="D54" i="42"/>
  <c r="C54" i="42"/>
  <c r="K50" i="42"/>
  <c r="J50" i="42"/>
  <c r="I50" i="42"/>
  <c r="H50" i="42"/>
  <c r="G50" i="42"/>
  <c r="F50" i="42"/>
  <c r="E50" i="42"/>
  <c r="D50" i="42"/>
  <c r="C50" i="42"/>
  <c r="M49" i="42"/>
  <c r="L49" i="42"/>
  <c r="K49" i="42"/>
  <c r="J49" i="42"/>
  <c r="I49" i="42"/>
  <c r="H49" i="42"/>
  <c r="G49" i="42"/>
  <c r="F49" i="42"/>
  <c r="E49" i="42"/>
  <c r="D49" i="42"/>
  <c r="C49" i="42"/>
  <c r="M48" i="42"/>
  <c r="L48" i="42"/>
  <c r="K48" i="42"/>
  <c r="J48" i="42"/>
  <c r="I48" i="42"/>
  <c r="H48" i="42"/>
  <c r="G48" i="42"/>
  <c r="F48" i="42"/>
  <c r="E48" i="42"/>
  <c r="D48" i="42"/>
  <c r="C48" i="42"/>
  <c r="M47" i="42"/>
  <c r="L47" i="42"/>
  <c r="K47" i="42"/>
  <c r="J47" i="42"/>
  <c r="I47" i="42"/>
  <c r="H47" i="42"/>
  <c r="G47" i="42"/>
  <c r="F47" i="42"/>
  <c r="E47" i="42"/>
  <c r="D47" i="42"/>
  <c r="C47" i="42"/>
  <c r="K46" i="42"/>
  <c r="J46" i="42"/>
  <c r="I46" i="42"/>
  <c r="H46" i="42"/>
  <c r="G46" i="42"/>
  <c r="F46" i="42"/>
  <c r="E46" i="42"/>
  <c r="D46" i="42"/>
  <c r="C46" i="42"/>
  <c r="K42" i="42"/>
  <c r="J42" i="42"/>
  <c r="I42" i="42"/>
  <c r="H42" i="42"/>
  <c r="G42" i="42"/>
  <c r="F42" i="42"/>
  <c r="E42" i="42"/>
  <c r="D42" i="42"/>
  <c r="C42" i="42"/>
  <c r="K41" i="42"/>
  <c r="J41" i="42"/>
  <c r="I41" i="42"/>
  <c r="H41" i="42"/>
  <c r="G41" i="42"/>
  <c r="F41" i="42"/>
  <c r="E41" i="42"/>
  <c r="D41" i="42"/>
  <c r="C41" i="42"/>
  <c r="K40" i="42"/>
  <c r="J40" i="42"/>
  <c r="I40" i="42"/>
  <c r="H40" i="42"/>
  <c r="G40" i="42"/>
  <c r="F40" i="42"/>
  <c r="E40" i="42"/>
  <c r="D40" i="42"/>
  <c r="C40" i="42"/>
  <c r="K39" i="42"/>
  <c r="J39" i="42"/>
  <c r="I39" i="42"/>
  <c r="H39" i="42"/>
  <c r="G39" i="42"/>
  <c r="F39" i="42"/>
  <c r="E39" i="42"/>
  <c r="D39" i="42"/>
  <c r="C39" i="42"/>
  <c r="K38" i="42"/>
  <c r="J38" i="42"/>
  <c r="I38" i="42"/>
  <c r="H38" i="42"/>
  <c r="G38" i="42"/>
  <c r="F38" i="42"/>
  <c r="E38" i="42"/>
  <c r="D38" i="42"/>
  <c r="C38" i="42"/>
  <c r="K37" i="42"/>
  <c r="J37" i="42"/>
  <c r="I37" i="42"/>
  <c r="H37" i="42"/>
  <c r="G37" i="42"/>
  <c r="F37" i="42"/>
  <c r="E37" i="42"/>
  <c r="D37" i="42"/>
  <c r="C37" i="42"/>
  <c r="K36" i="42"/>
  <c r="J36" i="42"/>
  <c r="I36" i="42"/>
  <c r="H36" i="42"/>
  <c r="G36" i="42"/>
  <c r="F36" i="42"/>
  <c r="E36" i="42"/>
  <c r="D36" i="42"/>
  <c r="C36" i="42"/>
  <c r="K35" i="42"/>
  <c r="J35" i="42"/>
  <c r="I35" i="42"/>
  <c r="H35" i="42"/>
  <c r="G35" i="42"/>
  <c r="F35" i="42"/>
  <c r="E35" i="42"/>
  <c r="D35" i="42"/>
  <c r="C35" i="42"/>
  <c r="K34" i="42"/>
  <c r="J34" i="42"/>
  <c r="I34" i="42"/>
  <c r="H34" i="42"/>
  <c r="G34" i="42"/>
  <c r="F34" i="42"/>
  <c r="E34" i="42"/>
  <c r="D34" i="42"/>
  <c r="C34" i="42"/>
  <c r="K33" i="42"/>
  <c r="J33" i="42"/>
  <c r="I33" i="42"/>
  <c r="H33" i="42"/>
  <c r="G33" i="42"/>
  <c r="F33" i="42"/>
  <c r="E33" i="42"/>
  <c r="D33" i="42"/>
  <c r="C33" i="42"/>
  <c r="K32" i="42"/>
  <c r="J32" i="42"/>
  <c r="I32" i="42"/>
  <c r="H32" i="42"/>
  <c r="G32" i="42"/>
  <c r="F32" i="42"/>
  <c r="E32" i="42"/>
  <c r="D32" i="42"/>
  <c r="C32" i="42"/>
  <c r="K31" i="42"/>
  <c r="J31" i="42"/>
  <c r="I31" i="42"/>
  <c r="H31" i="42"/>
  <c r="G31" i="42"/>
  <c r="F31" i="42"/>
  <c r="E31" i="42"/>
  <c r="D31" i="42"/>
  <c r="C31" i="42"/>
  <c r="K30" i="42"/>
  <c r="J30" i="42"/>
  <c r="I30" i="42"/>
  <c r="H30" i="42"/>
  <c r="G30" i="42"/>
  <c r="F30" i="42"/>
  <c r="E30" i="42"/>
  <c r="D30" i="42"/>
  <c r="C30" i="42"/>
  <c r="K29" i="42"/>
  <c r="J29" i="42"/>
  <c r="I29" i="42"/>
  <c r="H29" i="42"/>
  <c r="G29" i="42"/>
  <c r="F29" i="42"/>
  <c r="E29" i="42"/>
  <c r="D29" i="42"/>
  <c r="C29" i="42"/>
  <c r="K28" i="42"/>
  <c r="J28" i="42"/>
  <c r="I28" i="42"/>
  <c r="H28" i="42"/>
  <c r="G28" i="42"/>
  <c r="F28" i="42"/>
  <c r="E28" i="42"/>
  <c r="D28" i="42"/>
  <c r="C28" i="42"/>
  <c r="K27" i="42"/>
  <c r="J27" i="42"/>
  <c r="I27" i="42"/>
  <c r="H27" i="42"/>
  <c r="G27" i="42"/>
  <c r="F27" i="42"/>
  <c r="E27" i="42"/>
  <c r="D27" i="42"/>
  <c r="C27" i="42"/>
  <c r="K26" i="42"/>
  <c r="J26" i="42"/>
  <c r="I26" i="42"/>
  <c r="H26" i="42"/>
  <c r="G26" i="42"/>
  <c r="F26" i="42"/>
  <c r="E26" i="42"/>
  <c r="D26" i="42"/>
  <c r="C26" i="42"/>
  <c r="M25" i="42"/>
  <c r="L25" i="42"/>
  <c r="K25" i="42"/>
  <c r="J25" i="42"/>
  <c r="I25" i="42"/>
  <c r="H25" i="42"/>
  <c r="G25" i="42"/>
  <c r="F25" i="42"/>
  <c r="E25" i="42"/>
  <c r="D25" i="42"/>
  <c r="C25" i="42"/>
  <c r="M24" i="42"/>
  <c r="L24" i="42"/>
  <c r="K24" i="42"/>
  <c r="J24" i="42"/>
  <c r="I24" i="42"/>
  <c r="H24" i="42"/>
  <c r="G24" i="42"/>
  <c r="F24" i="42"/>
  <c r="E24" i="42"/>
  <c r="D24" i="42"/>
  <c r="C24" i="42"/>
  <c r="M23" i="42"/>
  <c r="L23" i="42"/>
  <c r="K23" i="42"/>
  <c r="J23" i="42"/>
  <c r="I23" i="42"/>
  <c r="H23" i="42"/>
  <c r="G23" i="42"/>
  <c r="F23" i="42"/>
  <c r="E23" i="42"/>
  <c r="D23" i="42"/>
  <c r="C23" i="42"/>
  <c r="M22" i="42"/>
  <c r="L22" i="42"/>
  <c r="K22" i="42"/>
  <c r="J22" i="42"/>
  <c r="I22" i="42"/>
  <c r="H22" i="42"/>
  <c r="G22" i="42"/>
  <c r="F22" i="42"/>
  <c r="E22" i="42"/>
  <c r="D22" i="42"/>
  <c r="C22" i="42"/>
  <c r="M21" i="42"/>
  <c r="L21" i="42"/>
  <c r="K21" i="42"/>
  <c r="J21" i="42"/>
  <c r="I21" i="42"/>
  <c r="H21" i="42"/>
  <c r="G21" i="42"/>
  <c r="F21" i="42"/>
  <c r="E21" i="42"/>
  <c r="D21" i="42"/>
  <c r="C21" i="42"/>
  <c r="M20" i="42"/>
  <c r="L20" i="42"/>
  <c r="K20" i="42"/>
  <c r="J20" i="42"/>
  <c r="I20" i="42"/>
  <c r="H20" i="42"/>
  <c r="G20" i="42"/>
  <c r="F20" i="42"/>
  <c r="E20" i="42"/>
  <c r="D20" i="42"/>
  <c r="C20" i="42"/>
  <c r="M19" i="42"/>
  <c r="L19" i="42"/>
  <c r="K19" i="42"/>
  <c r="J19" i="42"/>
  <c r="I19" i="42"/>
  <c r="H19" i="42"/>
  <c r="G19" i="42"/>
  <c r="F19" i="42"/>
  <c r="E19" i="42"/>
  <c r="D19" i="42"/>
  <c r="C19" i="42"/>
  <c r="K15" i="42"/>
  <c r="J15" i="42"/>
  <c r="I15" i="42"/>
  <c r="H15" i="42"/>
  <c r="G15" i="42"/>
  <c r="F15" i="42"/>
  <c r="E15" i="42"/>
  <c r="D15" i="42"/>
  <c r="C15" i="42"/>
  <c r="K14" i="42"/>
  <c r="J14" i="42"/>
  <c r="I14" i="42"/>
  <c r="H14" i="42"/>
  <c r="G14" i="42"/>
  <c r="F14" i="42"/>
  <c r="E14" i="42"/>
  <c r="D14" i="42"/>
  <c r="C14" i="42"/>
  <c r="K13" i="42"/>
  <c r="J13" i="42"/>
  <c r="I13" i="42"/>
  <c r="H13" i="42"/>
  <c r="G13" i="42"/>
  <c r="F13" i="42"/>
  <c r="E13" i="42"/>
  <c r="D13" i="42"/>
  <c r="C13" i="42"/>
  <c r="K12" i="42"/>
  <c r="J12" i="42"/>
  <c r="I12" i="42"/>
  <c r="H12" i="42"/>
  <c r="G12" i="42"/>
  <c r="F12" i="42"/>
  <c r="E12" i="42"/>
  <c r="D12" i="42"/>
  <c r="C12" i="42"/>
  <c r="K11" i="42"/>
  <c r="J11" i="42"/>
  <c r="I11" i="42"/>
  <c r="H11" i="42"/>
  <c r="G11" i="42"/>
  <c r="F11" i="42"/>
  <c r="E11" i="42"/>
  <c r="D11" i="42"/>
  <c r="C11" i="42"/>
  <c r="K10" i="42"/>
  <c r="J10" i="42"/>
  <c r="I10" i="42"/>
  <c r="H10" i="42"/>
  <c r="G10" i="42"/>
  <c r="F10" i="42"/>
  <c r="E10" i="42"/>
  <c r="D10" i="42"/>
  <c r="C10" i="42"/>
  <c r="K9" i="42"/>
  <c r="J9" i="42"/>
  <c r="I9" i="42"/>
  <c r="H9" i="42"/>
  <c r="G9" i="42"/>
  <c r="F9" i="42"/>
  <c r="E9" i="42"/>
  <c r="D9" i="42"/>
  <c r="C9" i="42"/>
  <c r="K8" i="42"/>
  <c r="J8" i="42"/>
  <c r="I8" i="42"/>
  <c r="H8" i="42"/>
  <c r="G8" i="42"/>
  <c r="F8" i="42"/>
  <c r="E8" i="42"/>
  <c r="D8" i="42"/>
  <c r="C8" i="42"/>
  <c r="K7" i="42"/>
  <c r="J7" i="42"/>
  <c r="I7" i="42"/>
  <c r="H7" i="42"/>
  <c r="G7" i="42"/>
  <c r="F7" i="42"/>
  <c r="E7" i="42"/>
  <c r="D7" i="42"/>
  <c r="C7" i="42"/>
  <c r="K6" i="42"/>
  <c r="J6" i="42"/>
  <c r="I6" i="42"/>
  <c r="H6" i="42"/>
  <c r="G6" i="42"/>
  <c r="F6" i="42"/>
  <c r="E6" i="42"/>
  <c r="D6" i="42"/>
  <c r="C6" i="42"/>
  <c r="E56" i="42" l="1"/>
  <c r="M56" i="42"/>
  <c r="I60" i="42"/>
  <c r="I56" i="42"/>
  <c r="G60" i="42"/>
  <c r="I124" i="42"/>
  <c r="C16" i="42"/>
  <c r="K16" i="42"/>
  <c r="E43" i="42"/>
  <c r="M43" i="42"/>
  <c r="C51" i="42"/>
  <c r="K51" i="42"/>
  <c r="J51" i="42"/>
  <c r="G56" i="42"/>
  <c r="C60" i="42"/>
  <c r="E60" i="42"/>
  <c r="F56" i="42"/>
  <c r="H60" i="42"/>
  <c r="H43" i="42"/>
  <c r="F51" i="42"/>
  <c r="M51" i="42"/>
  <c r="D124" i="42"/>
  <c r="G16" i="42"/>
  <c r="I43" i="42"/>
  <c r="G51" i="42"/>
  <c r="K60" i="42"/>
  <c r="E124" i="42"/>
  <c r="H16" i="42"/>
  <c r="E16" i="42"/>
  <c r="J16" i="42"/>
  <c r="J43" i="42"/>
  <c r="D56" i="42"/>
  <c r="L56" i="42"/>
  <c r="D60" i="42"/>
  <c r="F124" i="42"/>
  <c r="F16" i="42"/>
  <c r="C43" i="42"/>
  <c r="C62" i="42" s="1"/>
  <c r="K43" i="42"/>
  <c r="M60" i="42"/>
  <c r="G124" i="42"/>
  <c r="I16" i="42"/>
  <c r="D43" i="42"/>
  <c r="L43" i="42"/>
  <c r="H124" i="42"/>
  <c r="D16" i="42"/>
  <c r="F43" i="42"/>
  <c r="D51" i="42"/>
  <c r="H51" i="42"/>
  <c r="J124" i="42"/>
  <c r="G43" i="42"/>
  <c r="E51" i="42"/>
  <c r="L51" i="42"/>
  <c r="I51" i="42"/>
  <c r="C124" i="42"/>
  <c r="K124" i="42"/>
  <c r="K62" i="42" l="1"/>
  <c r="K126" i="42" s="1"/>
  <c r="K128" i="42" s="1"/>
  <c r="H62" i="42"/>
  <c r="H126" i="42"/>
  <c r="H128" i="42" s="1"/>
  <c r="G62" i="42"/>
  <c r="G126" i="42" s="1"/>
  <c r="G128" i="42" s="1"/>
  <c r="J62" i="42"/>
  <c r="J126" i="42" s="1"/>
  <c r="J128" i="42" s="1"/>
  <c r="F62" i="42"/>
  <c r="F126" i="42" s="1"/>
  <c r="F128" i="42" s="1"/>
  <c r="D62" i="42"/>
  <c r="D126" i="42" s="1"/>
  <c r="D128" i="42" s="1"/>
  <c r="C126" i="42"/>
  <c r="C128" i="42" s="1"/>
  <c r="E62" i="42"/>
  <c r="E126" i="42" s="1"/>
  <c r="E128" i="42" s="1"/>
  <c r="L62" i="42"/>
  <c r="M62" i="42"/>
  <c r="I62" i="42"/>
  <c r="I126" i="42" s="1"/>
  <c r="I128" i="42" s="1"/>
  <c r="R6" i="41" l="1"/>
  <c r="M69" i="41"/>
  <c r="M68" i="41"/>
  <c r="M67" i="41"/>
  <c r="M66" i="41"/>
  <c r="M65" i="41"/>
  <c r="M64" i="41"/>
  <c r="M63" i="41"/>
  <c r="M62" i="41"/>
  <c r="M61" i="41"/>
  <c r="M60" i="41"/>
  <c r="M59" i="41"/>
  <c r="M58" i="41"/>
  <c r="M57" i="41"/>
</calcChain>
</file>

<file path=xl/sharedStrings.xml><?xml version="1.0" encoding="utf-8"?>
<sst xmlns="http://schemas.openxmlformats.org/spreadsheetml/2006/main" count="254" uniqueCount="191">
  <si>
    <t>Appropriations</t>
  </si>
  <si>
    <t>Adopted</t>
  </si>
  <si>
    <t>Proposed</t>
  </si>
  <si>
    <t>Salaries &amp; Employee Benefits</t>
  </si>
  <si>
    <t>Regular Employees</t>
  </si>
  <si>
    <t>Extra Help</t>
  </si>
  <si>
    <t>Overtime</t>
  </si>
  <si>
    <t>Retirement</t>
  </si>
  <si>
    <t>OASDI</t>
  </si>
  <si>
    <t>OASDI-Medicare</t>
  </si>
  <si>
    <t>Retirement Incr.</t>
  </si>
  <si>
    <t>Health Insurance</t>
  </si>
  <si>
    <t>Unemployment</t>
  </si>
  <si>
    <t>Worker's Comp</t>
  </si>
  <si>
    <t>Total Salaries &amp; Benefits</t>
  </si>
  <si>
    <t>Services &amp; Supplies</t>
  </si>
  <si>
    <t>Clothing &amp; Personal Items</t>
  </si>
  <si>
    <t>Communications</t>
  </si>
  <si>
    <t>Household</t>
  </si>
  <si>
    <t>Insurance-General</t>
  </si>
  <si>
    <t>Insurance- Other</t>
  </si>
  <si>
    <t>Equipment Maint.</t>
  </si>
  <si>
    <t>Building Maint</t>
  </si>
  <si>
    <t>Medical Supplies</t>
  </si>
  <si>
    <t>Memberships</t>
  </si>
  <si>
    <t>Office Expense</t>
  </si>
  <si>
    <t>Medical Services</t>
  </si>
  <si>
    <t>Education &amp; Train.</t>
  </si>
  <si>
    <t>Printing</t>
  </si>
  <si>
    <t>Prof. &amp; Spec. Svs.</t>
  </si>
  <si>
    <t>Publ. &amp; Legal Notices</t>
  </si>
  <si>
    <t>A-87 Charges</t>
  </si>
  <si>
    <t>Rents &amp; Leases-Equip</t>
  </si>
  <si>
    <t>Rents &amp; Leases-Bldg</t>
  </si>
  <si>
    <t>Small tools</t>
  </si>
  <si>
    <t>Information Tech. Equip.</t>
  </si>
  <si>
    <t>Special Dept. Exp.</t>
  </si>
  <si>
    <t xml:space="preserve">Travel &amp; Trans. </t>
  </si>
  <si>
    <t>Travel &amp; Trans.(out)</t>
  </si>
  <si>
    <t>Utilities</t>
  </si>
  <si>
    <t>Total Services &amp; Supplies</t>
  </si>
  <si>
    <t>Other Charges</t>
  </si>
  <si>
    <t>Pmnts to other gov.</t>
  </si>
  <si>
    <t>Support &amp; Care</t>
  </si>
  <si>
    <t>Non-County Hospitals</t>
  </si>
  <si>
    <t>Physician Services</t>
  </si>
  <si>
    <t>Contracts to agencies</t>
  </si>
  <si>
    <t>Total Other Charges</t>
  </si>
  <si>
    <t>Fixed Assets</t>
  </si>
  <si>
    <t>Structures &amp; Improv.</t>
  </si>
  <si>
    <t>Equipment</t>
  </si>
  <si>
    <t>Total Fixed Assets</t>
  </si>
  <si>
    <t>Intrafund Transfers</t>
  </si>
  <si>
    <t>Operating Transfers Out</t>
  </si>
  <si>
    <t xml:space="preserve">Total Expend Transfer </t>
  </si>
  <si>
    <t>Total Net Appropriations</t>
  </si>
  <si>
    <t>Revenues:</t>
  </si>
  <si>
    <t>Animal License</t>
  </si>
  <si>
    <t>Land Use Fee</t>
  </si>
  <si>
    <t>Misc. Court Fine</t>
  </si>
  <si>
    <t>Drug/Alcohol Fine</t>
  </si>
  <si>
    <t>County Alcohol Education</t>
  </si>
  <si>
    <t>Drug Abuse Education</t>
  </si>
  <si>
    <t>Forfeiture &amp; Penalty</t>
  </si>
  <si>
    <t>Motor Vehicle in Lieu</t>
  </si>
  <si>
    <t>State Aid-California Child</t>
  </si>
  <si>
    <t>Realignment Health Services</t>
  </si>
  <si>
    <t>County Health Dept Subven</t>
  </si>
  <si>
    <t>State Aid-Drug &amp; Alcohol</t>
  </si>
  <si>
    <t>SB 90 Reimbursement</t>
  </si>
  <si>
    <t>County Hospital</t>
  </si>
  <si>
    <t>Non-County Hospital</t>
  </si>
  <si>
    <t>EMS-Physician Svcs</t>
  </si>
  <si>
    <t>State Other Revenue</t>
  </si>
  <si>
    <t>Federal Other Revenue</t>
  </si>
  <si>
    <t>Federal Public Health Pla</t>
  </si>
  <si>
    <t>Humane Services</t>
  </si>
  <si>
    <t>Incinerator Services</t>
  </si>
  <si>
    <t>Health-Vital Statistics</t>
  </si>
  <si>
    <t>Drug Diversion Service</t>
  </si>
  <si>
    <t>Lab Fee</t>
  </si>
  <si>
    <t>Consumer Portection Prog</t>
  </si>
  <si>
    <t>Nursing Fee</t>
  </si>
  <si>
    <t>Solid Waste Fee</t>
  </si>
  <si>
    <t>California Childrens Svcs</t>
  </si>
  <si>
    <t>Driving Under Influence</t>
  </si>
  <si>
    <t>Educational Services TES</t>
  </si>
  <si>
    <t>EMS Per Call Fee</t>
  </si>
  <si>
    <t>Other Sales</t>
  </si>
  <si>
    <t xml:space="preserve">Other  </t>
  </si>
  <si>
    <t xml:space="preserve">Donation </t>
  </si>
  <si>
    <t>Operating Transfer In</t>
  </si>
  <si>
    <t>Total Revenues</t>
  </si>
  <si>
    <t>Estimated Net County Cost</t>
  </si>
  <si>
    <t>Assigned Net County Cost</t>
  </si>
  <si>
    <t>DIFFERENCE</t>
  </si>
  <si>
    <t>Vacancy Savings</t>
  </si>
  <si>
    <t>Premium</t>
  </si>
  <si>
    <t>Domestic Animal Control C</t>
  </si>
  <si>
    <t>Grant Revenue</t>
  </si>
  <si>
    <t>Other Gov't Agency Aid</t>
  </si>
  <si>
    <t>EWC</t>
  </si>
  <si>
    <t>Property Tax Current Secured</t>
  </si>
  <si>
    <t>Property Tax Current UnSec</t>
  </si>
  <si>
    <t>Supplemental Roll Tax</t>
  </si>
  <si>
    <t>Property Tax Prior Secured</t>
  </si>
  <si>
    <t>Property Tax Prior Unsec</t>
  </si>
  <si>
    <t>Highway Property Rental</t>
  </si>
  <si>
    <t>Interest</t>
  </si>
  <si>
    <t>Rents &amp; Concessions</t>
  </si>
  <si>
    <t>Homeowners Prop Tax Relief</t>
  </si>
  <si>
    <t>Other</t>
  </si>
  <si>
    <t>Medi-CAL</t>
  </si>
  <si>
    <t>Patient Revenue</t>
  </si>
  <si>
    <t>Insurance Payment</t>
  </si>
  <si>
    <t>Grant Interest</t>
  </si>
  <si>
    <t xml:space="preserve"> NOTES</t>
  </si>
  <si>
    <t>Actual</t>
  </si>
  <si>
    <t>2013-14</t>
  </si>
  <si>
    <t>2014-15</t>
  </si>
  <si>
    <t>2015-16</t>
  </si>
  <si>
    <t>2016-17</t>
  </si>
  <si>
    <t>Prior Year Revenue</t>
  </si>
  <si>
    <t>2017-18</t>
  </si>
  <si>
    <t>2910 Disaster Recovery - Summary</t>
  </si>
  <si>
    <t>2018-19</t>
  </si>
  <si>
    <t>HHSA ADMINISTRATION</t>
  </si>
  <si>
    <t xml:space="preserve">ANTLE, DARCIE                                                                                       </t>
  </si>
  <si>
    <t>DEPARTMENT HEADS-MANAGEMENT</t>
  </si>
  <si>
    <t xml:space="preserve">BEELER, JOY                                                                                         </t>
  </si>
  <si>
    <t>SEIU</t>
  </si>
  <si>
    <t xml:space="preserve">CHAMPION, JEFFREY                                                                                   </t>
  </si>
  <si>
    <t xml:space="preserve">CHANDLER, TAMMY                                                                                     </t>
  </si>
  <si>
    <t xml:space="preserve">GUNTLY, CONSTANCE                                                                                   </t>
  </si>
  <si>
    <t xml:space="preserve">LANZIT, DANIELLE                                                                                    </t>
  </si>
  <si>
    <t xml:space="preserve">LINDSTEADT, HEATHER                                                                                 </t>
  </si>
  <si>
    <t xml:space="preserve">MOLGAARD, ANNE                                                                                      </t>
  </si>
  <si>
    <t xml:space="preserve">PALLESEN, DEANNE                                                                                    </t>
  </si>
  <si>
    <t xml:space="preserve">POOR, HEIDI                                                                                         </t>
  </si>
  <si>
    <t xml:space="preserve">SANTOS, ROSANNA                                                                                     </t>
  </si>
  <si>
    <t xml:space="preserve">THOMPSON, DEBRA                                                                                     </t>
  </si>
  <si>
    <t xml:space="preserve">UNG, XUYEN                                                                                          </t>
  </si>
  <si>
    <t>Emp</t>
  </si>
  <si>
    <t>Name</t>
  </si>
  <si>
    <t>Position</t>
  </si>
  <si>
    <t>Beg Step</t>
  </si>
  <si>
    <t>End Step</t>
  </si>
  <si>
    <t>Barg</t>
  </si>
  <si>
    <t>Regular</t>
  </si>
  <si>
    <t>Sub Total</t>
  </si>
  <si>
    <t>Fica</t>
  </si>
  <si>
    <t>Medicare</t>
  </si>
  <si>
    <t>Retirement Cola</t>
  </si>
  <si>
    <t>Healthcare</t>
  </si>
  <si>
    <t>Total</t>
  </si>
  <si>
    <t>Does not include 1.5 mil estimated expense for PPDR</t>
  </si>
  <si>
    <t>Does not include 1,060,000 mil estimated revenue for FEMA PA projects</t>
  </si>
  <si>
    <t>Does not include 850,000 estimated tranfer out to dept for PA work or reserve for Audit</t>
  </si>
  <si>
    <t>CI908 expenses still coming in currently at 160,000.00 estimate 175,000 at close of FYI 2017/18</t>
  </si>
  <si>
    <t>Mutual Aid original estimate was low at 150,000 came in at 240,000.  Law enforcement response pd out of recovery budget</t>
  </si>
  <si>
    <t>Majority of Salary and wages are paid out of HHSA</t>
  </si>
  <si>
    <t>Rau contract 25,000 for OEM</t>
  </si>
  <si>
    <t xml:space="preserve">Law Enforcement PA funding 143,986.37 </t>
  </si>
  <si>
    <t>BU</t>
  </si>
  <si>
    <t>Clerk meetings</t>
  </si>
  <si>
    <t>Staff Support</t>
  </si>
  <si>
    <t>Recommended</t>
  </si>
  <si>
    <t>Sales and Use Tax</t>
  </si>
  <si>
    <t>Financing Sources and Uses</t>
  </si>
  <si>
    <t>Workers Comp</t>
  </si>
  <si>
    <t>Total Salaries &amp; Employee Benefits</t>
  </si>
  <si>
    <t>Education &amp; Training</t>
  </si>
  <si>
    <t>Retirement Increment</t>
  </si>
  <si>
    <t>Prof/Spec Services</t>
  </si>
  <si>
    <t>Publications &amp; Legal Notices</t>
  </si>
  <si>
    <t>Information Tech Equip</t>
  </si>
  <si>
    <t>Total Fund Balance Available</t>
  </si>
  <si>
    <t xml:space="preserve"> 12 months of Sales Tax Allocations</t>
  </si>
  <si>
    <t xml:space="preserve"> No employees budgeted at this time</t>
  </si>
  <si>
    <t>Travel Out of County</t>
  </si>
  <si>
    <t xml:space="preserve"> Develop a Psychiatric Facility, Behavioral Health (BH) Facility, and/or Regional BH Training Facility</t>
  </si>
  <si>
    <t>Notes</t>
  </si>
  <si>
    <t xml:space="preserve"> 4 quarters of Interest Apportionments</t>
  </si>
  <si>
    <t>Recommended Budget Summary</t>
  </si>
  <si>
    <t>2018-19 Fund 1224 Budget Unit 4052 Mental Health Act (Measure B)</t>
  </si>
  <si>
    <t xml:space="preserve"> Sheriff and other staff support costs (reimbursable charges)</t>
  </si>
  <si>
    <t>Special Dept. Expense</t>
  </si>
  <si>
    <t>Expenditure Transfers &amp; Reimb.</t>
  </si>
  <si>
    <t>Total Expenditure Transfer &amp; Reimb.</t>
  </si>
  <si>
    <t xml:space="preserve"> Contractor or Consultant needs - approved by the Board of Supervisors</t>
  </si>
  <si>
    <t xml:space="preserve"> Funds for two additional MOPS teams including vehicles (Feb. through June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</si>
</sst>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mm/dd/yy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i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8"/>
      <color indexed="17"/>
      <name val="Arial"/>
      <family val="2"/>
    </font>
    <font>
      <sz val="10"/>
      <name val="Arial"/>
      <family val="2"/>
    </font>
    <font>
      <sz val="8"/>
      <color rgb="FF00B05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4" fillId="27" borderId="0" applyNumberFormat="0" applyBorder="0" applyAlignment="0" applyProtection="0"/>
    <xf numFmtId="0" fontId="45" fillId="28" borderId="25" applyNumberFormat="0" applyAlignment="0" applyProtection="0"/>
    <xf numFmtId="0" fontId="46" fillId="29" borderId="26" applyNumberFormat="0" applyAlignment="0" applyProtection="0"/>
    <xf numFmtId="0" fontId="47" fillId="29" borderId="25" applyNumberFormat="0" applyAlignment="0" applyProtection="0"/>
    <xf numFmtId="0" fontId="48" fillId="0" borderId="27" applyNumberFormat="0" applyFill="0" applyAlignment="0" applyProtection="0"/>
    <xf numFmtId="0" fontId="49" fillId="30" borderId="28" applyNumberFormat="0" applyAlignment="0" applyProtection="0"/>
    <xf numFmtId="0" fontId="50" fillId="0" borderId="0" applyNumberFormat="0" applyFill="0" applyBorder="0" applyAlignment="0" applyProtection="0"/>
    <xf numFmtId="0" fontId="2" fillId="31" borderId="29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3" fillId="55" borderId="0" applyNumberFormat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3" borderId="7" applyNumberFormat="0" applyFont="0" applyAlignment="0" applyProtection="0"/>
    <xf numFmtId="0" fontId="1" fillId="0" borderId="0"/>
    <xf numFmtId="0" fontId="1" fillId="31" borderId="29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166" fontId="37" fillId="0" borderId="0"/>
    <xf numFmtId="166" fontId="37" fillId="0" borderId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164" fontId="0" fillId="0" borderId="0" xfId="0" applyNumberFormat="1" applyFill="1"/>
    <xf numFmtId="164" fontId="3" fillId="0" borderId="0" xfId="0" applyNumberFormat="1" applyFont="1" applyFill="1"/>
    <xf numFmtId="164" fontId="0" fillId="0" borderId="0" xfId="0" applyNumberFormat="1" applyFill="1" applyBorder="1"/>
    <xf numFmtId="18" fontId="6" fillId="0" borderId="0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/>
    <xf numFmtId="0" fontId="4" fillId="0" borderId="11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11" xfId="0" applyFont="1" applyFill="1" applyBorder="1"/>
    <xf numFmtId="0" fontId="0" fillId="0" borderId="11" xfId="0" applyFill="1" applyBorder="1"/>
    <xf numFmtId="0" fontId="8" fillId="0" borderId="0" xfId="0" applyFont="1" applyFill="1"/>
    <xf numFmtId="0" fontId="3" fillId="0" borderId="11" xfId="0" applyFont="1" applyFill="1" applyBorder="1"/>
    <xf numFmtId="0" fontId="9" fillId="0" borderId="0" xfId="0" applyFont="1" applyFill="1"/>
    <xf numFmtId="0" fontId="3" fillId="0" borderId="0" xfId="0" applyFont="1" applyFill="1"/>
    <xf numFmtId="164" fontId="4" fillId="0" borderId="11" xfId="0" applyNumberFormat="1" applyFont="1" applyFill="1" applyBorder="1"/>
    <xf numFmtId="0" fontId="0" fillId="0" borderId="13" xfId="0" applyFill="1" applyBorder="1"/>
    <xf numFmtId="0" fontId="7" fillId="0" borderId="11" xfId="0" applyFont="1" applyFill="1" applyBorder="1" applyAlignment="1">
      <alignment horizontal="left"/>
    </xf>
    <xf numFmtId="164" fontId="10" fillId="0" borderId="11" xfId="28" applyNumberFormat="1" applyFont="1" applyFill="1" applyBorder="1" applyProtection="1">
      <protection locked="0"/>
    </xf>
    <xf numFmtId="0" fontId="0" fillId="0" borderId="14" xfId="0" applyFill="1" applyBorder="1"/>
    <xf numFmtId="0" fontId="4" fillId="0" borderId="12" xfId="0" applyFont="1" applyFill="1" applyBorder="1"/>
    <xf numFmtId="164" fontId="4" fillId="0" borderId="15" xfId="0" applyNumberFormat="1" applyFont="1" applyFill="1" applyBorder="1"/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0" xfId="0" applyFont="1" applyFill="1"/>
    <xf numFmtId="0" fontId="12" fillId="0" borderId="18" xfId="0" applyFont="1" applyFill="1" applyBorder="1"/>
    <xf numFmtId="0" fontId="9" fillId="0" borderId="19" xfId="0" applyFont="1" applyFill="1" applyBorder="1"/>
    <xf numFmtId="164" fontId="9" fillId="0" borderId="19" xfId="0" applyNumberFormat="1" applyFont="1" applyFill="1" applyBorder="1"/>
    <xf numFmtId="164" fontId="4" fillId="0" borderId="0" xfId="0" applyNumberFormat="1" applyFont="1" applyFill="1" applyProtection="1">
      <protection locked="0"/>
    </xf>
    <xf numFmtId="164" fontId="4" fillId="0" borderId="0" xfId="28" applyNumberFormat="1" applyFont="1" applyFill="1" applyBorder="1" applyProtection="1">
      <protection locked="0"/>
    </xf>
    <xf numFmtId="164" fontId="13" fillId="0" borderId="0" xfId="28" applyNumberFormat="1" applyFont="1" applyFill="1" applyBorder="1"/>
    <xf numFmtId="164" fontId="3" fillId="0" borderId="0" xfId="28" applyNumberFormat="1" applyFill="1" applyBorder="1"/>
    <xf numFmtId="164" fontId="6" fillId="0" borderId="0" xfId="28" applyNumberFormat="1" applyFont="1" applyFill="1" applyBorder="1"/>
    <xf numFmtId="164" fontId="3" fillId="0" borderId="11" xfId="0" applyNumberFormat="1" applyFont="1" applyFill="1" applyBorder="1" applyProtection="1">
      <protection locked="0"/>
    </xf>
    <xf numFmtId="0" fontId="3" fillId="0" borderId="0" xfId="0" applyFont="1" applyFill="1" applyAlignment="1"/>
    <xf numFmtId="164" fontId="4" fillId="0" borderId="10" xfId="0" applyNumberFormat="1" applyFont="1" applyFill="1" applyBorder="1"/>
    <xf numFmtId="164" fontId="4" fillId="0" borderId="10" xfId="28" applyNumberFormat="1" applyFont="1" applyFill="1" applyBorder="1"/>
    <xf numFmtId="0" fontId="32" fillId="0" borderId="0" xfId="0" applyFont="1" applyFill="1"/>
    <xf numFmtId="0" fontId="33" fillId="0" borderId="0" xfId="0" applyFont="1" applyFill="1"/>
    <xf numFmtId="0" fontId="3" fillId="0" borderId="10" xfId="0" applyFont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 wrapText="1"/>
    </xf>
    <xf numFmtId="14" fontId="3" fillId="0" borderId="12" xfId="0" applyNumberFormat="1" applyFont="1" applyFill="1" applyBorder="1" applyAlignment="1" applyProtection="1">
      <alignment horizontal="center" wrapText="1"/>
    </xf>
    <xf numFmtId="9" fontId="0" fillId="0" borderId="0" xfId="47" applyFont="1" applyFill="1"/>
    <xf numFmtId="164" fontId="3" fillId="0" borderId="11" xfId="28" applyNumberFormat="1" applyFont="1" applyFill="1" applyBorder="1" applyProtection="1">
      <protection locked="0"/>
    </xf>
    <xf numFmtId="164" fontId="4" fillId="0" borderId="11" xfId="28" applyNumberFormat="1" applyFont="1" applyFill="1" applyBorder="1"/>
    <xf numFmtId="0" fontId="4" fillId="0" borderId="10" xfId="91" applyFont="1" applyBorder="1" applyAlignment="1" applyProtection="1">
      <alignment horizontal="center"/>
    </xf>
    <xf numFmtId="164" fontId="4" fillId="0" borderId="12" xfId="91" applyNumberFormat="1" applyFont="1" applyFill="1" applyBorder="1" applyAlignment="1" applyProtection="1">
      <alignment horizontal="center" wrapText="1"/>
    </xf>
    <xf numFmtId="0" fontId="3" fillId="0" borderId="10" xfId="91" applyFont="1" applyBorder="1" applyAlignment="1" applyProtection="1">
      <alignment horizontal="center"/>
    </xf>
    <xf numFmtId="164" fontId="3" fillId="0" borderId="12" xfId="91" applyNumberFormat="1" applyFont="1" applyFill="1" applyBorder="1" applyAlignment="1" applyProtection="1">
      <alignment horizontal="center" wrapText="1"/>
    </xf>
    <xf numFmtId="10" fontId="0" fillId="0" borderId="0" xfId="95" applyNumberFormat="1" applyFont="1" applyFill="1"/>
    <xf numFmtId="0" fontId="36" fillId="0" borderId="0" xfId="0" applyFont="1" applyFill="1"/>
    <xf numFmtId="164" fontId="3" fillId="0" borderId="12" xfId="91" applyNumberFormat="1" applyFont="1" applyFill="1" applyBorder="1" applyAlignment="1" applyProtection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0" xfId="94"/>
    <xf numFmtId="0" fontId="8" fillId="0" borderId="0" xfId="94" applyFont="1" applyFill="1"/>
    <xf numFmtId="0" fontId="9" fillId="0" borderId="0" xfId="94" applyFont="1" applyFill="1"/>
    <xf numFmtId="0" fontId="3" fillId="0" borderId="0" xfId="94" applyFont="1" applyFill="1"/>
    <xf numFmtId="0" fontId="33" fillId="0" borderId="0" xfId="94" applyFont="1" applyFill="1"/>
    <xf numFmtId="0" fontId="35" fillId="0" borderId="0" xfId="94" applyFont="1" applyFill="1" applyAlignment="1">
      <alignment horizontal="right"/>
    </xf>
    <xf numFmtId="165" fontId="33" fillId="0" borderId="0" xfId="94" applyNumberFormat="1" applyFont="1" applyFill="1"/>
    <xf numFmtId="0" fontId="33" fillId="0" borderId="0" xfId="94" quotePrefix="1" applyFont="1" applyFill="1"/>
    <xf numFmtId="4" fontId="0" fillId="0" borderId="0" xfId="0" applyNumberFormat="1"/>
    <xf numFmtId="4" fontId="52" fillId="0" borderId="0" xfId="0" applyNumberFormat="1" applyFont="1"/>
    <xf numFmtId="0" fontId="52" fillId="0" borderId="0" xfId="0" applyFont="1" applyAlignment="1">
      <alignment horizontal="center"/>
    </xf>
    <xf numFmtId="4" fontId="52" fillId="0" borderId="0" xfId="0" applyNumberFormat="1" applyFont="1" applyAlignment="1">
      <alignment horizontal="center"/>
    </xf>
    <xf numFmtId="0" fontId="54" fillId="0" borderId="0" xfId="0" applyFont="1"/>
    <xf numFmtId="4" fontId="54" fillId="0" borderId="0" xfId="0" applyNumberFormat="1" applyFont="1"/>
    <xf numFmtId="4" fontId="55" fillId="0" borderId="0" xfId="0" applyNumberFormat="1" applyFont="1"/>
    <xf numFmtId="0" fontId="6" fillId="0" borderId="0" xfId="0" applyFont="1" applyFill="1"/>
    <xf numFmtId="10" fontId="6" fillId="0" borderId="0" xfId="95" applyNumberFormat="1" applyFont="1" applyFill="1"/>
    <xf numFmtId="0" fontId="3" fillId="0" borderId="0" xfId="94" applyFill="1"/>
    <xf numFmtId="0" fontId="0" fillId="0" borderId="0" xfId="0" applyFill="1" applyBorder="1"/>
    <xf numFmtId="164" fontId="3" fillId="0" borderId="10" xfId="28" applyNumberFormat="1" applyFont="1" applyFill="1" applyBorder="1" applyProtection="1">
      <protection locked="0"/>
    </xf>
    <xf numFmtId="0" fontId="36" fillId="0" borderId="0" xfId="94" applyFont="1"/>
    <xf numFmtId="0" fontId="36" fillId="0" borderId="0" xfId="94" applyFont="1" applyFill="1"/>
    <xf numFmtId="0" fontId="56" fillId="0" borderId="0" xfId="94" applyFont="1" applyFill="1"/>
    <xf numFmtId="164" fontId="3" fillId="0" borderId="11" xfId="28" applyNumberFormat="1" applyFont="1" applyFill="1" applyBorder="1"/>
    <xf numFmtId="49" fontId="3" fillId="0" borderId="11" xfId="0" applyNumberFormat="1" applyFont="1" applyFill="1" applyBorder="1" applyAlignment="1" applyProtection="1"/>
    <xf numFmtId="0" fontId="3" fillId="0" borderId="13" xfId="0" applyFont="1" applyFill="1" applyBorder="1" applyAlignment="1">
      <alignment horizontal="right"/>
    </xf>
    <xf numFmtId="164" fontId="3" fillId="0" borderId="14" xfId="28" applyNumberFormat="1" applyFont="1" applyFill="1" applyBorder="1" applyProtection="1">
      <protection locked="0"/>
    </xf>
    <xf numFmtId="164" fontId="8" fillId="0" borderId="20" xfId="0" applyNumberFormat="1" applyFont="1" applyFill="1" applyBorder="1" applyProtection="1">
      <protection locked="0"/>
    </xf>
    <xf numFmtId="0" fontId="14" fillId="0" borderId="0" xfId="0" applyFont="1"/>
    <xf numFmtId="0" fontId="0" fillId="0" borderId="21" xfId="0" applyBorder="1"/>
    <xf numFmtId="0" fontId="14" fillId="0" borderId="0" xfId="0" applyFont="1" applyAlignment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4" fillId="0" borderId="32" xfId="0" applyFont="1" applyBorder="1"/>
    <xf numFmtId="0" fontId="4" fillId="0" borderId="32" xfId="0" applyFont="1" applyFill="1" applyBorder="1"/>
    <xf numFmtId="0" fontId="4" fillId="0" borderId="13" xfId="0" applyFont="1" applyBorder="1"/>
    <xf numFmtId="0" fontId="0" fillId="0" borderId="0" xfId="0" applyBorder="1"/>
    <xf numFmtId="0" fontId="3" fillId="0" borderId="31" xfId="0" applyFont="1" applyBorder="1"/>
    <xf numFmtId="0" fontId="0" fillId="0" borderId="31" xfId="0" applyBorder="1"/>
    <xf numFmtId="0" fontId="3" fillId="0" borderId="20" xfId="0" applyFont="1" applyBorder="1"/>
    <xf numFmtId="0" fontId="0" fillId="0" borderId="20" xfId="0" applyBorder="1"/>
    <xf numFmtId="0" fontId="0" fillId="0" borderId="31" xfId="0" applyFont="1" applyFill="1" applyBorder="1"/>
    <xf numFmtId="0" fontId="3" fillId="0" borderId="31" xfId="0" applyFont="1" applyFill="1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4" fillId="0" borderId="38" xfId="0" applyFont="1" applyBorder="1"/>
    <xf numFmtId="0" fontId="0" fillId="0" borderId="39" xfId="0" applyBorder="1"/>
    <xf numFmtId="0" fontId="4" fillId="0" borderId="4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4" borderId="0" xfId="0" applyFont="1" applyFill="1" applyAlignment="1">
      <alignment horizontal="center"/>
    </xf>
    <xf numFmtId="37" fontId="4" fillId="0" borderId="0" xfId="0" applyNumberFormat="1" applyFont="1" applyAlignment="1"/>
    <xf numFmtId="37" fontId="4" fillId="0" borderId="36" xfId="0" applyNumberFormat="1" applyFont="1" applyBorder="1" applyAlignment="1">
      <alignment horizontal="center"/>
    </xf>
    <xf numFmtId="37" fontId="4" fillId="0" borderId="40" xfId="0" applyNumberFormat="1" applyFont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20" xfId="0" applyNumberFormat="1" applyFont="1" applyBorder="1" applyAlignment="1"/>
    <xf numFmtId="37" fontId="4" fillId="0" borderId="11" xfId="0" applyNumberFormat="1" applyFont="1" applyBorder="1" applyAlignment="1"/>
    <xf numFmtId="37" fontId="4" fillId="0" borderId="33" xfId="0" applyNumberFormat="1" applyFont="1" applyBorder="1" applyAlignment="1"/>
  </cellXfs>
  <cellStyles count="117">
    <cellStyle name="20% - Accent1" xfId="1" builtinId="30" customBuiltin="1"/>
    <cellStyle name="20% - Accent1 2" xfId="67"/>
    <cellStyle name="20% - Accent1 2 2" xfId="100"/>
    <cellStyle name="20% - Accent2" xfId="2" builtinId="34" customBuiltin="1"/>
    <cellStyle name="20% - Accent2 2" xfId="71"/>
    <cellStyle name="20% - Accent2 2 2" xfId="102"/>
    <cellStyle name="20% - Accent3" xfId="3" builtinId="38" customBuiltin="1"/>
    <cellStyle name="20% - Accent3 2" xfId="75"/>
    <cellStyle name="20% - Accent3 2 2" xfId="104"/>
    <cellStyle name="20% - Accent4" xfId="4" builtinId="42" customBuiltin="1"/>
    <cellStyle name="20% - Accent4 2" xfId="79"/>
    <cellStyle name="20% - Accent4 2 2" xfId="106"/>
    <cellStyle name="20% - Accent5" xfId="5" builtinId="46" customBuiltin="1"/>
    <cellStyle name="20% - Accent5 2" xfId="83"/>
    <cellStyle name="20% - Accent5 2 2" xfId="108"/>
    <cellStyle name="20% - Accent6" xfId="6" builtinId="50" customBuiltin="1"/>
    <cellStyle name="20% - Accent6 2" xfId="87"/>
    <cellStyle name="20% - Accent6 2 2" xfId="110"/>
    <cellStyle name="40% - Accent1" xfId="7" builtinId="31" customBuiltin="1"/>
    <cellStyle name="40% - Accent1 2" xfId="68"/>
    <cellStyle name="40% - Accent1 2 2" xfId="101"/>
    <cellStyle name="40% - Accent2" xfId="8" builtinId="35" customBuiltin="1"/>
    <cellStyle name="40% - Accent2 2" xfId="72"/>
    <cellStyle name="40% - Accent2 2 2" xfId="103"/>
    <cellStyle name="40% - Accent3" xfId="9" builtinId="39" customBuiltin="1"/>
    <cellStyle name="40% - Accent3 2" xfId="76"/>
    <cellStyle name="40% - Accent3 2 2" xfId="105"/>
    <cellStyle name="40% - Accent4" xfId="10" builtinId="43" customBuiltin="1"/>
    <cellStyle name="40% - Accent4 2" xfId="80"/>
    <cellStyle name="40% - Accent4 2 2" xfId="107"/>
    <cellStyle name="40% - Accent5" xfId="11" builtinId="47" customBuiltin="1"/>
    <cellStyle name="40% - Accent5 2" xfId="84"/>
    <cellStyle name="40% - Accent5 2 2" xfId="109"/>
    <cellStyle name="40% - Accent6" xfId="12" builtinId="51" customBuiltin="1"/>
    <cellStyle name="40% - Accent6 2" xfId="88"/>
    <cellStyle name="40% - Accent6 2 2" xfId="111"/>
    <cellStyle name="60% - Accent1" xfId="13" builtinId="32" customBuiltin="1"/>
    <cellStyle name="60% - Accent1 2" xfId="69"/>
    <cellStyle name="60% - Accent2" xfId="14" builtinId="36" customBuiltin="1"/>
    <cellStyle name="60% - Accent2 2" xfId="73"/>
    <cellStyle name="60% - Accent3" xfId="15" builtinId="40" customBuiltin="1"/>
    <cellStyle name="60% - Accent3 2" xfId="77"/>
    <cellStyle name="60% - Accent4" xfId="16" builtinId="44" customBuiltin="1"/>
    <cellStyle name="60% - Accent4 2" xfId="81"/>
    <cellStyle name="60% - Accent5" xfId="17" builtinId="48" customBuiltin="1"/>
    <cellStyle name="60% - Accent5 2" xfId="85"/>
    <cellStyle name="60% - Accent6" xfId="18" builtinId="52" customBuiltin="1"/>
    <cellStyle name="60% - Accent6 2" xfId="89"/>
    <cellStyle name="Accent1" xfId="19" builtinId="29" customBuiltin="1"/>
    <cellStyle name="Accent1 2" xfId="66"/>
    <cellStyle name="Accent2" xfId="20" builtinId="33" customBuiltin="1"/>
    <cellStyle name="Accent2 2" xfId="70"/>
    <cellStyle name="Accent3" xfId="21" builtinId="37" customBuiltin="1"/>
    <cellStyle name="Accent3 2" xfId="74"/>
    <cellStyle name="Accent4" xfId="22" builtinId="41" customBuiltin="1"/>
    <cellStyle name="Accent4 2" xfId="78"/>
    <cellStyle name="Accent5" xfId="23" builtinId="45" customBuiltin="1"/>
    <cellStyle name="Accent5 2" xfId="82"/>
    <cellStyle name="Accent6" xfId="24" builtinId="49" customBuiltin="1"/>
    <cellStyle name="Accent6 2" xfId="86"/>
    <cellStyle name="Bad" xfId="25" builtinId="27" customBuiltin="1"/>
    <cellStyle name="Bad 2" xfId="55"/>
    <cellStyle name="Calculation" xfId="26" builtinId="22" customBuiltin="1"/>
    <cellStyle name="Calculation 2" xfId="59"/>
    <cellStyle name="Check Cell" xfId="27" builtinId="23" customBuiltin="1"/>
    <cellStyle name="Check Cell 2" xfId="61"/>
    <cellStyle name="Comma" xfId="28" builtinId="3"/>
    <cellStyle name="Comma 2" xfId="29"/>
    <cellStyle name="Comma 2 2" xfId="92"/>
    <cellStyle name="Comma 3" xfId="93"/>
    <cellStyle name="Comma 3 2" xfId="116"/>
    <cellStyle name="Comma 4" xfId="115"/>
    <cellStyle name="Currency 2" xfId="30"/>
    <cellStyle name="Currency 2 2" xfId="96"/>
    <cellStyle name="Explanatory Text" xfId="31" builtinId="53" customBuiltin="1"/>
    <cellStyle name="Explanatory Text 2" xfId="64"/>
    <cellStyle name="Good" xfId="32" builtinId="26" customBuiltin="1"/>
    <cellStyle name="Good 2" xfId="54"/>
    <cellStyle name="Heading 1" xfId="33" builtinId="16" customBuiltin="1"/>
    <cellStyle name="Heading 1 2" xfId="50"/>
    <cellStyle name="Heading 2" xfId="34" builtinId="17" customBuiltin="1"/>
    <cellStyle name="Heading 2 2" xfId="51"/>
    <cellStyle name="Heading 3" xfId="35" builtinId="18" customBuiltin="1"/>
    <cellStyle name="Heading 3 2" xfId="52"/>
    <cellStyle name="Heading 4" xfId="36" builtinId="19" customBuiltin="1"/>
    <cellStyle name="Heading 4 2" xfId="53"/>
    <cellStyle name="Input" xfId="37" builtinId="20" customBuiltin="1"/>
    <cellStyle name="Input 2" xfId="57"/>
    <cellStyle name="Linked Cell" xfId="38" builtinId="24" customBuiltin="1"/>
    <cellStyle name="Linked Cell 2" xfId="60"/>
    <cellStyle name="Neutral" xfId="39" builtinId="28" customBuiltin="1"/>
    <cellStyle name="Neutral 2" xfId="56"/>
    <cellStyle name="Normal" xfId="0" builtinId="0"/>
    <cellStyle name="Normal 2" xfId="40"/>
    <cellStyle name="Normal 2 2" xfId="94"/>
    <cellStyle name="Normal 2 3" xfId="114"/>
    <cellStyle name="Normal 3" xfId="48"/>
    <cellStyle name="Normal 3 2" xfId="98"/>
    <cellStyle name="Normal 4" xfId="91"/>
    <cellStyle name="Normal 5" xfId="113"/>
    <cellStyle name="Note" xfId="41" builtinId="10" customBuiltin="1"/>
    <cellStyle name="Note 2" xfId="42"/>
    <cellStyle name="Note 2 2" xfId="97"/>
    <cellStyle name="Note 3" xfId="63"/>
    <cellStyle name="Note 3 2" xfId="99"/>
    <cellStyle name="Output" xfId="43" builtinId="21" customBuiltin="1"/>
    <cellStyle name="Output 2" xfId="58"/>
    <cellStyle name="Percent" xfId="47" builtinId="5"/>
    <cellStyle name="Percent 2" xfId="90"/>
    <cellStyle name="Percent 2 2" xfId="112"/>
    <cellStyle name="Percent 3" xfId="95"/>
    <cellStyle name="Title" xfId="44" builtinId="15" customBuiltin="1"/>
    <cellStyle name="Title 2" xfId="49"/>
    <cellStyle name="Total" xfId="45" builtinId="25" customBuiltin="1"/>
    <cellStyle name="Total 2" xfId="65"/>
    <cellStyle name="Warning Text" xfId="46" builtinId="11" customBuiltin="1"/>
    <cellStyle name="Warning Text 2" xfId="62"/>
  </cellStyles>
  <dxfs count="0"/>
  <tableStyles count="0" defaultTableStyle="TableStyleMedium9" defaultPivotStyle="PivotStyleLight16"/>
  <colors>
    <mruColors>
      <color rgb="FF0000FF"/>
      <color rgb="FF0066CC"/>
      <color rgb="FF008000"/>
      <color rgb="FFFFFFCC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sqref="A1:E1"/>
    </sheetView>
  </sheetViews>
  <sheetFormatPr defaultRowHeight="13.2" x14ac:dyDescent="0.25"/>
  <cols>
    <col min="1" max="1" width="12.6640625" customWidth="1"/>
    <col min="2" max="2" width="32.21875" customWidth="1"/>
    <col min="4" max="4" width="14" style="106" bestFit="1" customWidth="1"/>
    <col min="5" max="5" width="84.5546875" customWidth="1"/>
  </cols>
  <sheetData>
    <row r="1" spans="1:13" x14ac:dyDescent="0.25">
      <c r="A1" s="104" t="s">
        <v>183</v>
      </c>
      <c r="B1" s="104"/>
      <c r="C1" s="104"/>
      <c r="D1" s="104"/>
      <c r="E1" s="104"/>
    </row>
    <row r="2" spans="1:13" x14ac:dyDescent="0.25">
      <c r="A2" s="104" t="s">
        <v>184</v>
      </c>
      <c r="B2" s="104"/>
      <c r="C2" s="104"/>
      <c r="D2" s="104"/>
      <c r="E2" s="104"/>
      <c r="F2" s="84"/>
      <c r="G2" s="84"/>
      <c r="H2" s="84"/>
      <c r="I2" s="84"/>
      <c r="J2" s="84"/>
      <c r="K2" s="84"/>
      <c r="L2" s="84"/>
      <c r="M2" s="84"/>
    </row>
    <row r="3" spans="1:13" ht="13.8" thickBot="1" x14ac:dyDescent="0.3">
      <c r="A3" s="82"/>
    </row>
    <row r="4" spans="1:13" x14ac:dyDescent="0.25">
      <c r="A4" s="98"/>
      <c r="B4" s="99"/>
      <c r="C4" s="99"/>
      <c r="D4" s="107" t="s">
        <v>125</v>
      </c>
      <c r="E4" s="100"/>
    </row>
    <row r="5" spans="1:13" ht="13.8" thickBot="1" x14ac:dyDescent="0.3">
      <c r="A5" s="101" t="s">
        <v>168</v>
      </c>
      <c r="B5" s="102"/>
      <c r="C5" s="102"/>
      <c r="D5" s="108" t="s">
        <v>166</v>
      </c>
      <c r="E5" s="103" t="s">
        <v>181</v>
      </c>
    </row>
    <row r="6" spans="1:13" x14ac:dyDescent="0.25">
      <c r="A6" s="87"/>
      <c r="B6" s="91"/>
      <c r="C6" s="91"/>
      <c r="D6" s="109"/>
      <c r="E6" s="86"/>
    </row>
    <row r="7" spans="1:13" x14ac:dyDescent="0.25">
      <c r="A7" s="90" t="s">
        <v>56</v>
      </c>
      <c r="B7" s="91"/>
      <c r="C7" s="91"/>
      <c r="D7" s="109"/>
      <c r="E7" s="86"/>
    </row>
    <row r="8" spans="1:13" x14ac:dyDescent="0.25">
      <c r="A8" s="95">
        <v>824100</v>
      </c>
      <c r="B8" s="92" t="s">
        <v>108</v>
      </c>
      <c r="C8" s="93"/>
      <c r="D8" s="110">
        <v>30000</v>
      </c>
      <c r="E8" s="94" t="s">
        <v>182</v>
      </c>
    </row>
    <row r="9" spans="1:13" x14ac:dyDescent="0.25">
      <c r="A9" s="95">
        <v>821500</v>
      </c>
      <c r="B9" s="92" t="s">
        <v>167</v>
      </c>
      <c r="C9" s="93"/>
      <c r="D9" s="110">
        <v>7500000</v>
      </c>
      <c r="E9" s="94" t="s">
        <v>177</v>
      </c>
    </row>
    <row r="10" spans="1:13" x14ac:dyDescent="0.25">
      <c r="A10" s="95">
        <v>826390</v>
      </c>
      <c r="B10" s="92" t="s">
        <v>41</v>
      </c>
      <c r="C10" s="93"/>
      <c r="D10" s="110">
        <v>0</v>
      </c>
      <c r="E10" s="95"/>
    </row>
    <row r="11" spans="1:13" x14ac:dyDescent="0.25">
      <c r="A11" s="90" t="s">
        <v>92</v>
      </c>
      <c r="B11" s="91"/>
      <c r="C11" s="91"/>
      <c r="D11" s="111">
        <f>SUM(D8:D10)</f>
        <v>7530000</v>
      </c>
      <c r="E11" s="86"/>
    </row>
    <row r="12" spans="1:13" x14ac:dyDescent="0.25">
      <c r="A12" s="90" t="s">
        <v>3</v>
      </c>
      <c r="B12" s="91"/>
      <c r="C12" s="91"/>
      <c r="D12" s="111"/>
      <c r="E12" s="86"/>
    </row>
    <row r="13" spans="1:13" x14ac:dyDescent="0.25">
      <c r="A13" s="95">
        <v>861011</v>
      </c>
      <c r="B13" s="96" t="s">
        <v>4</v>
      </c>
      <c r="C13" s="93"/>
      <c r="D13" s="110">
        <v>0</v>
      </c>
      <c r="E13" s="94" t="s">
        <v>178</v>
      </c>
    </row>
    <row r="14" spans="1:13" x14ac:dyDescent="0.25">
      <c r="A14" s="95">
        <v>861012</v>
      </c>
      <c r="B14" s="96" t="s">
        <v>5</v>
      </c>
      <c r="C14" s="93"/>
      <c r="D14" s="110">
        <v>0</v>
      </c>
      <c r="E14" s="95"/>
    </row>
    <row r="15" spans="1:13" x14ac:dyDescent="0.25">
      <c r="A15" s="95">
        <v>861013</v>
      </c>
      <c r="B15" s="96" t="s">
        <v>6</v>
      </c>
      <c r="C15" s="93"/>
      <c r="D15" s="110">
        <v>0</v>
      </c>
      <c r="E15" s="95"/>
    </row>
    <row r="16" spans="1:13" x14ac:dyDescent="0.25">
      <c r="A16" s="95">
        <v>861021</v>
      </c>
      <c r="B16" s="96" t="s">
        <v>7</v>
      </c>
      <c r="C16" s="93"/>
      <c r="D16" s="110">
        <v>0</v>
      </c>
      <c r="E16" s="95"/>
    </row>
    <row r="17" spans="1:5" x14ac:dyDescent="0.25">
      <c r="A17" s="95">
        <v>861022</v>
      </c>
      <c r="B17" s="96" t="s">
        <v>8</v>
      </c>
      <c r="C17" s="93"/>
      <c r="D17" s="110">
        <v>0</v>
      </c>
      <c r="E17" s="95"/>
    </row>
    <row r="18" spans="1:5" x14ac:dyDescent="0.25">
      <c r="A18" s="95">
        <v>861023</v>
      </c>
      <c r="B18" s="96" t="s">
        <v>9</v>
      </c>
      <c r="C18" s="93"/>
      <c r="D18" s="110">
        <v>0</v>
      </c>
      <c r="E18" s="95"/>
    </row>
    <row r="19" spans="1:5" x14ac:dyDescent="0.25">
      <c r="A19" s="95">
        <v>861024</v>
      </c>
      <c r="B19" s="97" t="s">
        <v>172</v>
      </c>
      <c r="C19" s="93"/>
      <c r="D19" s="110">
        <v>0</v>
      </c>
      <c r="E19" s="95"/>
    </row>
    <row r="20" spans="1:5" x14ac:dyDescent="0.25">
      <c r="A20" s="95">
        <v>861030</v>
      </c>
      <c r="B20" s="96" t="s">
        <v>11</v>
      </c>
      <c r="C20" s="93"/>
      <c r="D20" s="110">
        <v>0</v>
      </c>
      <c r="E20" s="95"/>
    </row>
    <row r="21" spans="1:5" x14ac:dyDescent="0.25">
      <c r="A21" s="95">
        <v>861031</v>
      </c>
      <c r="B21" s="96" t="s">
        <v>12</v>
      </c>
      <c r="C21" s="93"/>
      <c r="D21" s="110">
        <v>0</v>
      </c>
      <c r="E21" s="95"/>
    </row>
    <row r="22" spans="1:5" x14ac:dyDescent="0.25">
      <c r="A22" s="95">
        <v>861035</v>
      </c>
      <c r="B22" s="96" t="s">
        <v>169</v>
      </c>
      <c r="C22" s="93"/>
      <c r="D22" s="110">
        <v>0</v>
      </c>
      <c r="E22" s="95"/>
    </row>
    <row r="23" spans="1:5" x14ac:dyDescent="0.25">
      <c r="A23" s="90" t="s">
        <v>170</v>
      </c>
      <c r="B23" s="91"/>
      <c r="C23" s="91"/>
      <c r="D23" s="111">
        <f>SUM(D13:D22)</f>
        <v>0</v>
      </c>
      <c r="E23" s="86"/>
    </row>
    <row r="24" spans="1:5" x14ac:dyDescent="0.25">
      <c r="A24" s="90" t="s">
        <v>15</v>
      </c>
      <c r="B24" s="91"/>
      <c r="C24" s="91"/>
      <c r="D24" s="111"/>
      <c r="E24" s="86"/>
    </row>
    <row r="25" spans="1:5" x14ac:dyDescent="0.25">
      <c r="A25" s="95">
        <v>862060</v>
      </c>
      <c r="B25" s="96" t="s">
        <v>17</v>
      </c>
      <c r="C25" s="93"/>
      <c r="D25" s="110">
        <v>0</v>
      </c>
      <c r="E25" s="95"/>
    </row>
    <row r="26" spans="1:5" x14ac:dyDescent="0.25">
      <c r="A26" s="95">
        <v>862150</v>
      </c>
      <c r="B26" s="96" t="s">
        <v>24</v>
      </c>
      <c r="C26" s="93"/>
      <c r="D26" s="110">
        <v>0</v>
      </c>
      <c r="E26" s="95"/>
    </row>
    <row r="27" spans="1:5" x14ac:dyDescent="0.25">
      <c r="A27" s="95">
        <v>862170</v>
      </c>
      <c r="B27" s="97" t="s">
        <v>25</v>
      </c>
      <c r="C27" s="93"/>
      <c r="D27" s="110">
        <v>2000</v>
      </c>
      <c r="E27" s="95"/>
    </row>
    <row r="28" spans="1:5" x14ac:dyDescent="0.25">
      <c r="A28" s="95">
        <v>862187</v>
      </c>
      <c r="B28" s="96" t="s">
        <v>171</v>
      </c>
      <c r="C28" s="93"/>
      <c r="D28" s="110">
        <v>2000</v>
      </c>
      <c r="E28" s="95"/>
    </row>
    <row r="29" spans="1:5" x14ac:dyDescent="0.25">
      <c r="A29" s="95">
        <v>862188</v>
      </c>
      <c r="B29" s="96" t="s">
        <v>28</v>
      </c>
      <c r="C29" s="93"/>
      <c r="D29" s="110">
        <v>1000</v>
      </c>
      <c r="E29" s="95"/>
    </row>
    <row r="30" spans="1:5" x14ac:dyDescent="0.25">
      <c r="A30" s="95">
        <v>862189</v>
      </c>
      <c r="B30" s="96" t="s">
        <v>173</v>
      </c>
      <c r="C30" s="93"/>
      <c r="D30" s="110">
        <v>50000</v>
      </c>
      <c r="E30" s="94" t="s">
        <v>189</v>
      </c>
    </row>
    <row r="31" spans="1:5" x14ac:dyDescent="0.25">
      <c r="A31" s="95">
        <v>862190</v>
      </c>
      <c r="B31" s="96" t="s">
        <v>174</v>
      </c>
      <c r="C31" s="93"/>
      <c r="D31" s="110">
        <v>500</v>
      </c>
      <c r="E31" s="95"/>
    </row>
    <row r="32" spans="1:5" x14ac:dyDescent="0.25">
      <c r="A32" s="95">
        <v>862230</v>
      </c>
      <c r="B32" s="96" t="s">
        <v>175</v>
      </c>
      <c r="C32" s="93"/>
      <c r="D32" s="110">
        <v>2000</v>
      </c>
      <c r="E32" s="95"/>
    </row>
    <row r="33" spans="1:5" x14ac:dyDescent="0.25">
      <c r="A33" s="95">
        <v>862239</v>
      </c>
      <c r="B33" s="97" t="s">
        <v>186</v>
      </c>
      <c r="C33" s="93"/>
      <c r="D33" s="110">
        <v>20000</v>
      </c>
      <c r="E33" s="94" t="s">
        <v>185</v>
      </c>
    </row>
    <row r="34" spans="1:5" x14ac:dyDescent="0.25">
      <c r="A34" s="95"/>
      <c r="B34" s="97" t="s">
        <v>186</v>
      </c>
      <c r="C34" s="93"/>
      <c r="D34" s="110">
        <v>252000</v>
      </c>
      <c r="E34" s="94" t="s">
        <v>190</v>
      </c>
    </row>
    <row r="35" spans="1:5" x14ac:dyDescent="0.25">
      <c r="A35" s="94">
        <v>862253</v>
      </c>
      <c r="B35" s="92" t="s">
        <v>179</v>
      </c>
      <c r="C35" s="93"/>
      <c r="D35" s="110">
        <v>2000</v>
      </c>
      <c r="E35" s="94"/>
    </row>
    <row r="36" spans="1:5" x14ac:dyDescent="0.25">
      <c r="A36" s="90" t="s">
        <v>40</v>
      </c>
      <c r="B36" s="91"/>
      <c r="C36" s="91"/>
      <c r="D36" s="111">
        <f>SUM(D25:D35)</f>
        <v>331500</v>
      </c>
      <c r="E36" s="86"/>
    </row>
    <row r="37" spans="1:5" x14ac:dyDescent="0.25">
      <c r="A37" s="90" t="s">
        <v>187</v>
      </c>
      <c r="B37" s="91"/>
      <c r="C37" s="91"/>
      <c r="D37" s="111"/>
      <c r="E37" s="86"/>
    </row>
    <row r="38" spans="1:5" x14ac:dyDescent="0.25">
      <c r="A38" s="95">
        <v>865802</v>
      </c>
      <c r="B38" s="96" t="s">
        <v>53</v>
      </c>
      <c r="C38" s="93"/>
      <c r="D38" s="110">
        <v>1000000</v>
      </c>
      <c r="E38" s="94" t="s">
        <v>180</v>
      </c>
    </row>
    <row r="39" spans="1:5" ht="13.8" thickBot="1" x14ac:dyDescent="0.3">
      <c r="A39" s="90" t="s">
        <v>188</v>
      </c>
      <c r="B39" s="91"/>
      <c r="C39" s="91"/>
      <c r="D39" s="111">
        <f>D38</f>
        <v>1000000</v>
      </c>
      <c r="E39" s="86"/>
    </row>
    <row r="40" spans="1:5" ht="13.8" thickBot="1" x14ac:dyDescent="0.3">
      <c r="A40" s="88" t="s">
        <v>55</v>
      </c>
      <c r="B40" s="83"/>
      <c r="C40" s="83"/>
      <c r="D40" s="112">
        <f>D23+D36+D39</f>
        <v>1331500</v>
      </c>
      <c r="E40" s="86"/>
    </row>
    <row r="41" spans="1:5" ht="13.8" thickBot="1" x14ac:dyDescent="0.3">
      <c r="A41" s="89" t="s">
        <v>176</v>
      </c>
      <c r="B41" s="83"/>
      <c r="C41" s="83"/>
      <c r="D41" s="112">
        <f>D11-D40</f>
        <v>6198500</v>
      </c>
      <c r="E41" s="85"/>
    </row>
  </sheetData>
  <mergeCells count="2">
    <mergeCell ref="A2:E2"/>
    <mergeCell ref="A1:E1"/>
  </mergeCells>
  <pageMargins left="0.25" right="0.25" top="0.75" bottom="0.75" header="0.3" footer="0.3"/>
  <pageSetup scale="89" fitToHeight="0" orientation="landscape" r:id="rId1"/>
  <headerFooter>
    <oddFooter>&amp;LPrepared by: Auditor Controller&amp;R&amp;D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5:U69"/>
  <sheetViews>
    <sheetView topLeftCell="B1" workbookViewId="0">
      <selection activeCell="S6" sqref="S6"/>
    </sheetView>
  </sheetViews>
  <sheetFormatPr defaultRowHeight="13.2" outlineLevelRow="2" x14ac:dyDescent="0.25"/>
  <cols>
    <col min="2" max="2" width="22.6640625" customWidth="1"/>
    <col min="4" max="4" width="15.44140625" customWidth="1"/>
    <col min="8" max="8" width="0" hidden="1" customWidth="1"/>
    <col min="9" max="9" width="10.44140625" hidden="1" customWidth="1"/>
    <col min="10" max="10" width="10.109375" bestFit="1" customWidth="1"/>
    <col min="12" max="12" width="10.109375" bestFit="1" customWidth="1"/>
    <col min="13" max="13" width="10.109375" customWidth="1"/>
    <col min="15" max="15" width="11.109375" bestFit="1" customWidth="1"/>
    <col min="16" max="16" width="15.5546875" bestFit="1" customWidth="1"/>
    <col min="17" max="17" width="10.5546875" bestFit="1" customWidth="1"/>
    <col min="18" max="18" width="10.109375" bestFit="1" customWidth="1"/>
    <col min="21" max="21" width="11.109375" customWidth="1"/>
  </cols>
  <sheetData>
    <row r="5" spans="1:18" ht="14.4" x14ac:dyDescent="0.3">
      <c r="A5" s="64" t="s">
        <v>163</v>
      </c>
      <c r="B5" s="64" t="s">
        <v>144</v>
      </c>
      <c r="C5" s="64" t="s">
        <v>142</v>
      </c>
      <c r="D5" s="64" t="s">
        <v>143</v>
      </c>
      <c r="E5" s="64" t="s">
        <v>144</v>
      </c>
      <c r="F5" s="64" t="s">
        <v>145</v>
      </c>
      <c r="G5" s="64" t="s">
        <v>146</v>
      </c>
      <c r="H5" s="64" t="s">
        <v>147</v>
      </c>
      <c r="I5" s="64"/>
      <c r="J5" s="65" t="s">
        <v>148</v>
      </c>
      <c r="K5" s="65" t="s">
        <v>97</v>
      </c>
      <c r="L5" s="65" t="s">
        <v>149</v>
      </c>
      <c r="M5" s="65" t="s">
        <v>150</v>
      </c>
      <c r="N5" s="65" t="s">
        <v>151</v>
      </c>
      <c r="O5" s="65" t="s">
        <v>7</v>
      </c>
      <c r="P5" s="65" t="s">
        <v>152</v>
      </c>
      <c r="Q5" s="65" t="s">
        <v>153</v>
      </c>
      <c r="R5" s="65" t="s">
        <v>154</v>
      </c>
    </row>
    <row r="6" spans="1:18" ht="14.4" x14ac:dyDescent="0.3">
      <c r="A6">
        <v>4052</v>
      </c>
      <c r="B6" t="s">
        <v>165</v>
      </c>
      <c r="H6">
        <v>101</v>
      </c>
      <c r="I6" t="s">
        <v>130</v>
      </c>
      <c r="J6" s="62"/>
      <c r="K6" s="62"/>
      <c r="L6" s="62"/>
      <c r="M6" s="62"/>
      <c r="N6" s="62"/>
      <c r="O6" s="62"/>
      <c r="P6" s="62"/>
      <c r="Q6" s="62"/>
      <c r="R6" s="63">
        <f>SUM(L6:Q6)</f>
        <v>0</v>
      </c>
    </row>
    <row r="7" spans="1:18" ht="14.4" x14ac:dyDescent="0.3">
      <c r="J7" s="62"/>
      <c r="K7" s="62"/>
      <c r="L7" s="62"/>
      <c r="M7" s="62"/>
      <c r="N7" s="62"/>
      <c r="O7" s="62"/>
      <c r="P7" s="62"/>
      <c r="Q7" s="62"/>
      <c r="R7" s="63"/>
    </row>
    <row r="8" spans="1:18" ht="14.4" x14ac:dyDescent="0.3">
      <c r="J8" s="62"/>
      <c r="K8" s="62"/>
      <c r="L8" s="62"/>
      <c r="M8" s="62"/>
      <c r="N8" s="62"/>
      <c r="O8" s="62"/>
      <c r="P8" s="62"/>
      <c r="Q8" s="62"/>
      <c r="R8" s="63"/>
    </row>
    <row r="9" spans="1:18" ht="14.4" x14ac:dyDescent="0.3">
      <c r="B9" t="s">
        <v>164</v>
      </c>
      <c r="J9" s="62"/>
      <c r="K9" s="62"/>
      <c r="L9" s="62"/>
      <c r="M9" s="62"/>
      <c r="N9" s="62"/>
      <c r="O9" s="62"/>
      <c r="P9" s="62"/>
      <c r="Q9" s="62"/>
      <c r="R9" s="63"/>
    </row>
    <row r="10" spans="1:18" ht="14.4" x14ac:dyDescent="0.3">
      <c r="J10" s="62"/>
      <c r="K10" s="62"/>
      <c r="L10" s="62"/>
      <c r="M10" s="62"/>
      <c r="N10" s="62"/>
      <c r="O10" s="62"/>
      <c r="P10" s="62"/>
      <c r="Q10" s="62"/>
      <c r="R10" s="63"/>
    </row>
    <row r="11" spans="1:18" ht="14.4" x14ac:dyDescent="0.3"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14.4" x14ac:dyDescent="0.3">
      <c r="J12" s="62"/>
      <c r="K12" s="62"/>
      <c r="L12" s="62"/>
      <c r="M12" s="62"/>
      <c r="N12" s="62"/>
      <c r="O12" s="62"/>
      <c r="P12" s="62"/>
      <c r="Q12" s="62"/>
      <c r="R12" s="63"/>
    </row>
    <row r="13" spans="1:18" ht="14.4" x14ac:dyDescent="0.3">
      <c r="J13" s="62"/>
      <c r="K13" s="62"/>
      <c r="L13" s="62"/>
      <c r="M13" s="62"/>
      <c r="N13" s="62"/>
      <c r="O13" s="62"/>
      <c r="P13" s="62"/>
      <c r="Q13" s="62"/>
      <c r="R13" s="63"/>
    </row>
    <row r="14" spans="1:18" ht="14.4" x14ac:dyDescent="0.3">
      <c r="J14" s="62"/>
      <c r="K14" s="62"/>
      <c r="L14" s="62"/>
      <c r="M14" s="62"/>
      <c r="N14" s="62"/>
      <c r="O14" s="62"/>
      <c r="P14" s="62"/>
      <c r="Q14" s="62"/>
      <c r="R14" s="63"/>
    </row>
    <row r="15" spans="1:18" ht="14.4" x14ac:dyDescent="0.3">
      <c r="J15" s="62"/>
      <c r="K15" s="62"/>
      <c r="L15" s="62"/>
      <c r="M15" s="62"/>
      <c r="N15" s="62"/>
      <c r="O15" s="62"/>
      <c r="P15" s="62"/>
      <c r="Q15" s="62"/>
      <c r="R15" s="63"/>
    </row>
    <row r="16" spans="1:18" ht="14.4" x14ac:dyDescent="0.3">
      <c r="J16" s="62"/>
      <c r="K16" s="62"/>
      <c r="L16" s="62"/>
      <c r="M16" s="62"/>
      <c r="N16" s="62"/>
      <c r="O16" s="62"/>
      <c r="P16" s="62"/>
      <c r="Q16" s="62"/>
      <c r="R16" s="63"/>
    </row>
    <row r="17" spans="1:21" ht="14.4" x14ac:dyDescent="0.3">
      <c r="J17" s="62"/>
      <c r="K17" s="62"/>
      <c r="L17" s="62"/>
      <c r="M17" s="62"/>
      <c r="N17" s="62"/>
      <c r="O17" s="62"/>
      <c r="P17" s="62"/>
      <c r="Q17" s="62"/>
      <c r="R17" s="63"/>
    </row>
    <row r="26" spans="1:21" ht="14.4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8" spans="1:21" ht="14.4" x14ac:dyDescent="0.3">
      <c r="J28" s="62"/>
      <c r="K28" s="62"/>
      <c r="L28" s="62"/>
      <c r="M28" s="62"/>
      <c r="N28" s="62"/>
      <c r="O28" s="62"/>
      <c r="P28" s="62"/>
      <c r="Q28" s="62"/>
      <c r="R28" s="63"/>
      <c r="S28" s="62"/>
      <c r="T28" s="62"/>
      <c r="U28" s="63"/>
    </row>
    <row r="29" spans="1:21" ht="14.4" x14ac:dyDescent="0.3">
      <c r="C29" s="66"/>
      <c r="D29" s="66"/>
      <c r="E29" s="66"/>
      <c r="F29" s="66"/>
      <c r="G29" s="66"/>
      <c r="H29" s="66"/>
      <c r="I29" s="66"/>
      <c r="J29" s="67"/>
      <c r="K29" s="67"/>
      <c r="L29" s="67"/>
      <c r="M29" s="67"/>
      <c r="N29" s="67"/>
      <c r="O29" s="67"/>
      <c r="P29" s="67"/>
      <c r="Q29" s="67"/>
      <c r="R29" s="68"/>
      <c r="S29" s="62"/>
      <c r="T29" s="62"/>
      <c r="U29" s="63"/>
    </row>
    <row r="30" spans="1:21" ht="14.4" hidden="1" x14ac:dyDescent="0.3">
      <c r="J30" s="62"/>
      <c r="K30" s="62"/>
      <c r="L30" s="62"/>
      <c r="M30" s="62"/>
      <c r="N30" s="62"/>
      <c r="O30" s="62"/>
      <c r="P30" s="62"/>
      <c r="Q30" s="62"/>
      <c r="R30" s="63"/>
      <c r="S30" s="62"/>
      <c r="T30" s="62"/>
      <c r="U30" s="63"/>
    </row>
    <row r="31" spans="1:21" ht="14.4" x14ac:dyDescent="0.3">
      <c r="J31" s="62"/>
      <c r="K31" s="62"/>
      <c r="L31" s="62"/>
      <c r="M31" s="62"/>
      <c r="N31" s="62"/>
      <c r="O31" s="62"/>
      <c r="P31" s="62"/>
      <c r="Q31" s="62"/>
      <c r="R31" s="63"/>
      <c r="S31" s="62"/>
      <c r="T31" s="62"/>
      <c r="U31" s="63"/>
    </row>
    <row r="32" spans="1:21" ht="14.4" hidden="1" x14ac:dyDescent="0.3">
      <c r="J32" s="62"/>
      <c r="K32" s="62"/>
      <c r="L32" s="62"/>
      <c r="M32" s="62"/>
      <c r="N32" s="62"/>
      <c r="O32" s="62"/>
      <c r="P32" s="62"/>
      <c r="Q32" s="62"/>
      <c r="R32" s="63"/>
      <c r="S32" s="62"/>
      <c r="T32" s="62"/>
      <c r="U32" s="63"/>
    </row>
    <row r="33" spans="3:21" ht="14.4" hidden="1" x14ac:dyDescent="0.3">
      <c r="J33" s="62"/>
      <c r="K33" s="62"/>
      <c r="L33" s="62"/>
      <c r="M33" s="62"/>
      <c r="N33" s="62"/>
      <c r="O33" s="62"/>
      <c r="P33" s="62"/>
      <c r="Q33" s="62"/>
      <c r="R33" s="63"/>
      <c r="S33" s="62"/>
      <c r="T33" s="62"/>
      <c r="U33" s="63"/>
    </row>
    <row r="34" spans="3:21" ht="14.4" hidden="1" x14ac:dyDescent="0.3">
      <c r="J34" s="62"/>
      <c r="K34" s="62"/>
      <c r="L34" s="62"/>
      <c r="M34" s="62"/>
      <c r="N34" s="62"/>
      <c r="O34" s="62"/>
      <c r="P34" s="62"/>
      <c r="Q34" s="62"/>
      <c r="R34" s="63"/>
      <c r="S34" s="62"/>
      <c r="T34" s="62"/>
      <c r="U34" s="63"/>
    </row>
    <row r="35" spans="3:21" ht="14.4" hidden="1" x14ac:dyDescent="0.3">
      <c r="J35" s="62"/>
      <c r="K35" s="62"/>
      <c r="L35" s="62"/>
      <c r="M35" s="62"/>
      <c r="N35" s="62"/>
      <c r="O35" s="62"/>
      <c r="P35" s="62"/>
      <c r="Q35" s="62"/>
      <c r="R35" s="63"/>
      <c r="S35" s="62"/>
      <c r="T35" s="62"/>
      <c r="U35" s="63"/>
    </row>
    <row r="36" spans="3:21" ht="14.4" hidden="1" x14ac:dyDescent="0.3">
      <c r="J36" s="62"/>
      <c r="K36" s="62"/>
      <c r="L36" s="62"/>
      <c r="M36" s="62"/>
      <c r="N36" s="62"/>
      <c r="O36" s="62"/>
      <c r="P36" s="62"/>
      <c r="Q36" s="62"/>
      <c r="R36" s="63"/>
      <c r="S36" s="62"/>
      <c r="T36" s="62"/>
      <c r="U36" s="63"/>
    </row>
    <row r="37" spans="3:21" ht="14.4" hidden="1" x14ac:dyDescent="0.3">
      <c r="J37" s="62"/>
      <c r="K37" s="62"/>
      <c r="L37" s="62"/>
      <c r="M37" s="62"/>
      <c r="N37" s="62"/>
      <c r="O37" s="62"/>
      <c r="P37" s="62"/>
      <c r="Q37" s="62"/>
      <c r="R37" s="63"/>
      <c r="S37" s="62"/>
      <c r="T37" s="62"/>
      <c r="U37" s="63"/>
    </row>
    <row r="38" spans="3:21" ht="14.4" hidden="1" x14ac:dyDescent="0.3">
      <c r="J38" s="62"/>
      <c r="K38" s="62"/>
      <c r="L38" s="62"/>
      <c r="M38" s="62"/>
      <c r="N38" s="62"/>
      <c r="O38" s="62"/>
      <c r="P38" s="62"/>
      <c r="Q38" s="62"/>
      <c r="R38" s="63"/>
      <c r="S38" s="62"/>
      <c r="T38" s="62"/>
      <c r="U38" s="63"/>
    </row>
    <row r="39" spans="3:21" ht="14.4" hidden="1" x14ac:dyDescent="0.3">
      <c r="J39" s="62"/>
      <c r="K39" s="62"/>
      <c r="L39" s="62"/>
      <c r="M39" s="62"/>
      <c r="N39" s="62"/>
      <c r="O39" s="62"/>
      <c r="P39" s="62"/>
      <c r="Q39" s="62"/>
      <c r="R39" s="63"/>
      <c r="S39" s="62"/>
      <c r="T39" s="62"/>
      <c r="U39" s="63"/>
    </row>
    <row r="40" spans="3:21" ht="14.4" x14ac:dyDescent="0.3">
      <c r="C40" s="66"/>
      <c r="D40" s="66"/>
      <c r="E40" s="66"/>
      <c r="F40" s="66"/>
      <c r="G40" s="66"/>
      <c r="H40" s="66"/>
      <c r="I40" s="66"/>
      <c r="J40" s="67"/>
      <c r="K40" s="67"/>
      <c r="L40" s="67"/>
      <c r="M40" s="67"/>
      <c r="N40" s="67"/>
      <c r="O40" s="67"/>
      <c r="P40" s="67"/>
      <c r="Q40" s="67"/>
      <c r="R40" s="68"/>
      <c r="S40" s="62"/>
      <c r="T40" s="62"/>
      <c r="U40" s="63"/>
    </row>
    <row r="42" spans="3:21" x14ac:dyDescent="0.25">
      <c r="M42" s="62"/>
      <c r="N42" s="62"/>
      <c r="O42" s="62"/>
      <c r="P42" s="62"/>
      <c r="Q42" s="62"/>
      <c r="R42" s="62"/>
    </row>
    <row r="44" spans="3:21" ht="14.4" outlineLevel="2" x14ac:dyDescent="0.3">
      <c r="J44" s="62"/>
      <c r="K44" s="62"/>
      <c r="L44" s="62"/>
      <c r="M44" s="62"/>
      <c r="N44" s="62"/>
      <c r="O44" s="62"/>
      <c r="P44" s="62"/>
      <c r="Q44" s="62"/>
      <c r="R44" s="63"/>
      <c r="S44" s="62"/>
    </row>
    <row r="45" spans="3:21" ht="14.4" outlineLevel="2" x14ac:dyDescent="0.3">
      <c r="J45" s="62"/>
      <c r="K45" s="62"/>
      <c r="L45" s="62"/>
      <c r="M45" s="62"/>
      <c r="N45" s="62"/>
      <c r="O45" s="62"/>
      <c r="P45" s="62"/>
      <c r="Q45" s="62"/>
      <c r="R45" s="63"/>
    </row>
    <row r="46" spans="3:21" ht="14.4" outlineLevel="2" x14ac:dyDescent="0.3">
      <c r="J46" s="62"/>
      <c r="K46" s="62"/>
      <c r="L46" s="62"/>
      <c r="M46" s="62"/>
      <c r="N46" s="62"/>
      <c r="O46" s="62"/>
      <c r="P46" s="62"/>
      <c r="Q46" s="62"/>
      <c r="R46" s="63"/>
    </row>
    <row r="47" spans="3:21" ht="14.4" x14ac:dyDescent="0.3">
      <c r="J47" s="62"/>
      <c r="K47" s="62"/>
      <c r="L47" s="62"/>
      <c r="M47" s="62"/>
      <c r="N47" s="62"/>
      <c r="O47" s="62"/>
      <c r="P47" s="62"/>
      <c r="Q47" s="62"/>
      <c r="R47" s="63"/>
      <c r="S47" s="62"/>
      <c r="T47" s="62"/>
      <c r="U47" s="63"/>
    </row>
    <row r="48" spans="3:21" ht="14.4" x14ac:dyDescent="0.3">
      <c r="J48" s="62"/>
      <c r="K48" s="62"/>
      <c r="L48" s="62"/>
      <c r="M48" s="62"/>
      <c r="N48" s="62"/>
      <c r="O48" s="62"/>
      <c r="P48" s="62"/>
      <c r="Q48" s="62"/>
      <c r="R48" s="63"/>
      <c r="S48" s="62"/>
      <c r="T48" s="62"/>
      <c r="U48" s="63"/>
    </row>
    <row r="50" spans="3:18" x14ac:dyDescent="0.25">
      <c r="R50" s="62"/>
    </row>
    <row r="57" spans="3:18" ht="14.4" x14ac:dyDescent="0.3">
      <c r="C57">
        <v>5020</v>
      </c>
      <c r="D57" t="s">
        <v>126</v>
      </c>
      <c r="E57">
        <v>4116</v>
      </c>
      <c r="F57" t="s">
        <v>127</v>
      </c>
      <c r="G57">
        <v>4088</v>
      </c>
      <c r="H57">
        <v>3</v>
      </c>
      <c r="I57">
        <v>4</v>
      </c>
      <c r="J57">
        <v>611</v>
      </c>
      <c r="K57" t="s">
        <v>128</v>
      </c>
      <c r="L57" s="62">
        <v>106941.38</v>
      </c>
      <c r="M57" s="62">
        <f t="shared" ref="M57:M69" si="0">SUM(L57:L57)</f>
        <v>106941.38</v>
      </c>
      <c r="N57" s="62">
        <v>1623.32</v>
      </c>
      <c r="O57" s="62">
        <v>8061.66</v>
      </c>
      <c r="P57" s="63">
        <v>165742.76999999999</v>
      </c>
    </row>
    <row r="58" spans="3:18" ht="14.4" x14ac:dyDescent="0.3">
      <c r="C58">
        <v>5020</v>
      </c>
      <c r="D58" t="s">
        <v>126</v>
      </c>
      <c r="E58">
        <v>3347</v>
      </c>
      <c r="F58" t="s">
        <v>129</v>
      </c>
      <c r="G58">
        <v>4185</v>
      </c>
      <c r="H58">
        <v>1</v>
      </c>
      <c r="I58">
        <v>2</v>
      </c>
      <c r="J58">
        <v>101</v>
      </c>
      <c r="K58" t="s">
        <v>130</v>
      </c>
      <c r="L58" s="62">
        <v>44866.22</v>
      </c>
      <c r="M58" s="62">
        <f t="shared" si="0"/>
        <v>44866.22</v>
      </c>
      <c r="N58" s="62">
        <v>632.15</v>
      </c>
      <c r="O58" s="62">
        <v>3468.11</v>
      </c>
      <c r="P58" s="63">
        <v>77652.490000000005</v>
      </c>
    </row>
    <row r="59" spans="3:18" ht="14.4" x14ac:dyDescent="0.3">
      <c r="C59">
        <v>5020</v>
      </c>
      <c r="D59" t="s">
        <v>126</v>
      </c>
      <c r="E59">
        <v>3959</v>
      </c>
      <c r="F59" t="s">
        <v>131</v>
      </c>
      <c r="G59">
        <v>4137</v>
      </c>
      <c r="H59">
        <v>1</v>
      </c>
      <c r="I59">
        <v>2</v>
      </c>
      <c r="J59">
        <v>101</v>
      </c>
      <c r="K59" t="s">
        <v>130</v>
      </c>
      <c r="L59" s="62">
        <v>56514.73</v>
      </c>
      <c r="M59" s="62">
        <f t="shared" si="0"/>
        <v>56514.73</v>
      </c>
      <c r="N59" s="62">
        <v>827.17999999999904</v>
      </c>
      <c r="O59" s="62">
        <v>4330.09</v>
      </c>
      <c r="P59" s="63">
        <v>89229.41</v>
      </c>
    </row>
    <row r="60" spans="3:18" ht="14.4" x14ac:dyDescent="0.3">
      <c r="C60">
        <v>5020</v>
      </c>
      <c r="D60" t="s">
        <v>126</v>
      </c>
      <c r="E60">
        <v>3785</v>
      </c>
      <c r="F60" t="s">
        <v>132</v>
      </c>
      <c r="G60">
        <v>3521</v>
      </c>
      <c r="J60">
        <v>611</v>
      </c>
      <c r="K60" t="s">
        <v>128</v>
      </c>
      <c r="L60" s="62">
        <v>152600.54999999999</v>
      </c>
      <c r="M60" s="62">
        <f t="shared" si="0"/>
        <v>152600.54999999999</v>
      </c>
      <c r="N60" s="62">
        <v>2323.5500000000002</v>
      </c>
      <c r="O60" s="62">
        <v>15871.55</v>
      </c>
      <c r="P60" s="63">
        <v>247667.26</v>
      </c>
    </row>
    <row r="61" spans="3:18" ht="14.4" x14ac:dyDescent="0.3">
      <c r="C61">
        <v>5020</v>
      </c>
      <c r="D61" t="s">
        <v>126</v>
      </c>
      <c r="E61">
        <v>2893</v>
      </c>
      <c r="F61" t="s">
        <v>133</v>
      </c>
      <c r="G61">
        <v>4051</v>
      </c>
      <c r="H61">
        <v>2</v>
      </c>
      <c r="I61">
        <v>3</v>
      </c>
      <c r="J61">
        <v>101</v>
      </c>
      <c r="K61" t="s">
        <v>130</v>
      </c>
      <c r="L61" s="62">
        <v>50843.25</v>
      </c>
      <c r="M61" s="62">
        <f t="shared" si="0"/>
        <v>50843.25</v>
      </c>
      <c r="N61" s="62">
        <v>701.07</v>
      </c>
      <c r="O61" s="62">
        <v>5321.31</v>
      </c>
      <c r="P61" s="63">
        <v>91602.84</v>
      </c>
    </row>
    <row r="62" spans="3:18" ht="14.4" x14ac:dyDescent="0.3">
      <c r="C62">
        <v>5020</v>
      </c>
      <c r="D62" t="s">
        <v>126</v>
      </c>
      <c r="E62">
        <v>3964</v>
      </c>
      <c r="F62" t="s">
        <v>134</v>
      </c>
      <c r="G62">
        <v>2713</v>
      </c>
      <c r="H62">
        <v>2</v>
      </c>
      <c r="I62">
        <v>3</v>
      </c>
      <c r="J62">
        <v>101</v>
      </c>
      <c r="K62" t="s">
        <v>130</v>
      </c>
      <c r="L62" s="62">
        <v>39596.300000000003</v>
      </c>
      <c r="M62" s="62">
        <f t="shared" si="0"/>
        <v>39596.300000000003</v>
      </c>
      <c r="N62" s="62">
        <v>537.99</v>
      </c>
      <c r="O62" s="62">
        <v>3078.12</v>
      </c>
      <c r="P62" s="63">
        <v>73621.210000000006</v>
      </c>
    </row>
    <row r="63" spans="3:18" ht="14.4" x14ac:dyDescent="0.3">
      <c r="C63">
        <v>5020</v>
      </c>
      <c r="D63" t="s">
        <v>126</v>
      </c>
      <c r="E63">
        <v>4131</v>
      </c>
      <c r="F63" t="s">
        <v>135</v>
      </c>
      <c r="G63">
        <v>2245</v>
      </c>
      <c r="H63">
        <v>1</v>
      </c>
      <c r="I63">
        <v>2</v>
      </c>
      <c r="J63">
        <v>101</v>
      </c>
      <c r="K63" t="s">
        <v>130</v>
      </c>
      <c r="L63" s="62">
        <v>45119.23</v>
      </c>
      <c r="M63" s="62">
        <f t="shared" si="0"/>
        <v>45119.23</v>
      </c>
      <c r="N63" s="62">
        <v>618.07000000000005</v>
      </c>
      <c r="O63" s="62">
        <v>3486.83</v>
      </c>
      <c r="P63" s="63">
        <v>81633.88</v>
      </c>
    </row>
    <row r="64" spans="3:18" ht="14.4" x14ac:dyDescent="0.3">
      <c r="C64">
        <v>5020</v>
      </c>
      <c r="D64" t="s">
        <v>126</v>
      </c>
      <c r="E64">
        <v>3786</v>
      </c>
      <c r="F64" t="s">
        <v>136</v>
      </c>
      <c r="G64">
        <v>4059</v>
      </c>
      <c r="J64">
        <v>611</v>
      </c>
      <c r="K64" t="s">
        <v>128</v>
      </c>
      <c r="L64" s="62">
        <v>138284.26</v>
      </c>
      <c r="M64" s="62">
        <f t="shared" si="0"/>
        <v>138284.26</v>
      </c>
      <c r="N64" s="62">
        <v>2150.3200000000002</v>
      </c>
      <c r="O64" s="62">
        <v>10381.040000000001</v>
      </c>
      <c r="P64" s="63">
        <v>210917.8</v>
      </c>
    </row>
    <row r="65" spans="3:16" ht="14.4" x14ac:dyDescent="0.3">
      <c r="C65">
        <v>5020</v>
      </c>
      <c r="D65" t="s">
        <v>126</v>
      </c>
      <c r="E65">
        <v>1600</v>
      </c>
      <c r="F65" t="s">
        <v>137</v>
      </c>
      <c r="G65">
        <v>3608</v>
      </c>
      <c r="H65">
        <v>2</v>
      </c>
      <c r="I65">
        <v>3</v>
      </c>
      <c r="J65">
        <v>101</v>
      </c>
      <c r="K65" t="s">
        <v>130</v>
      </c>
      <c r="L65" s="62">
        <v>58674.04</v>
      </c>
      <c r="M65" s="62">
        <f t="shared" si="0"/>
        <v>58674.04</v>
      </c>
      <c r="N65" s="62">
        <v>888.28</v>
      </c>
      <c r="O65" s="62">
        <v>6168.97</v>
      </c>
      <c r="P65" s="63">
        <v>90806.87</v>
      </c>
    </row>
    <row r="66" spans="3:16" ht="14.4" x14ac:dyDescent="0.3">
      <c r="C66">
        <v>5020</v>
      </c>
      <c r="D66" t="s">
        <v>126</v>
      </c>
      <c r="E66">
        <v>3576</v>
      </c>
      <c r="F66" t="s">
        <v>138</v>
      </c>
      <c r="G66">
        <v>3783</v>
      </c>
      <c r="H66">
        <v>2</v>
      </c>
      <c r="I66">
        <v>3</v>
      </c>
      <c r="J66">
        <v>101</v>
      </c>
      <c r="K66" t="s">
        <v>130</v>
      </c>
      <c r="L66" s="62">
        <v>46938.17</v>
      </c>
      <c r="M66" s="62">
        <f t="shared" si="0"/>
        <v>46938.17</v>
      </c>
      <c r="N66" s="62">
        <v>709.6</v>
      </c>
      <c r="O66" s="62">
        <v>3621.43</v>
      </c>
      <c r="P66" s="63">
        <v>75448.039999999994</v>
      </c>
    </row>
    <row r="67" spans="3:16" ht="14.4" x14ac:dyDescent="0.3">
      <c r="C67">
        <v>5020</v>
      </c>
      <c r="D67" t="s">
        <v>126</v>
      </c>
      <c r="E67">
        <v>3407</v>
      </c>
      <c r="F67" t="s">
        <v>139</v>
      </c>
      <c r="G67">
        <v>2202</v>
      </c>
      <c r="H67">
        <v>4</v>
      </c>
      <c r="I67">
        <v>5</v>
      </c>
      <c r="J67">
        <v>101</v>
      </c>
      <c r="K67" t="s">
        <v>130</v>
      </c>
      <c r="L67" s="62">
        <v>51254.27</v>
      </c>
      <c r="M67" s="62">
        <f t="shared" si="0"/>
        <v>51254.27</v>
      </c>
      <c r="N67" s="62">
        <v>772.19</v>
      </c>
      <c r="O67" s="62">
        <v>3940.82</v>
      </c>
      <c r="P67" s="63">
        <v>77261.3</v>
      </c>
    </row>
    <row r="68" spans="3:16" ht="14.4" x14ac:dyDescent="0.3">
      <c r="C68">
        <v>5020</v>
      </c>
      <c r="D68" t="s">
        <v>126</v>
      </c>
      <c r="E68">
        <v>3447</v>
      </c>
      <c r="F68" t="s">
        <v>140</v>
      </c>
      <c r="G68">
        <v>2057</v>
      </c>
      <c r="H68">
        <v>4</v>
      </c>
      <c r="I68">
        <v>5</v>
      </c>
      <c r="J68">
        <v>101</v>
      </c>
      <c r="K68" t="s">
        <v>130</v>
      </c>
      <c r="L68" s="62">
        <v>42994.53</v>
      </c>
      <c r="M68" s="62">
        <f t="shared" si="0"/>
        <v>42994.53</v>
      </c>
      <c r="N68" s="62">
        <v>605.01</v>
      </c>
      <c r="O68" s="62">
        <v>3329.59</v>
      </c>
      <c r="P68" s="63">
        <v>74937.02</v>
      </c>
    </row>
    <row r="69" spans="3:16" ht="14.4" x14ac:dyDescent="0.3">
      <c r="C69">
        <v>5020</v>
      </c>
      <c r="D69" t="s">
        <v>126</v>
      </c>
      <c r="E69">
        <v>3989</v>
      </c>
      <c r="F69" t="s">
        <v>141</v>
      </c>
      <c r="G69">
        <v>3018</v>
      </c>
      <c r="H69">
        <v>3</v>
      </c>
      <c r="I69">
        <v>4</v>
      </c>
      <c r="J69">
        <v>101</v>
      </c>
      <c r="K69" t="s">
        <v>130</v>
      </c>
      <c r="L69" s="62">
        <v>59380.76</v>
      </c>
      <c r="M69" s="62">
        <f t="shared" si="0"/>
        <v>59380.76</v>
      </c>
      <c r="N69" s="62">
        <v>842.61</v>
      </c>
      <c r="O69" s="62">
        <v>4542.17</v>
      </c>
      <c r="P69" s="63">
        <v>98710.18</v>
      </c>
    </row>
  </sheetData>
  <pageMargins left="0.7" right="0.7" top="0.75" bottom="0.75" header="0.3" footer="0.3"/>
  <pageSetup paperSize="5" scale="63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8"/>
  <sheetViews>
    <sheetView topLeftCell="A60" workbookViewId="0">
      <selection activeCell="A81" sqref="A81:XFD81"/>
    </sheetView>
  </sheetViews>
  <sheetFormatPr defaultColWidth="9.109375" defaultRowHeight="13.2" x14ac:dyDescent="0.25"/>
  <cols>
    <col min="1" max="1" width="10.33203125" style="1" customWidth="1"/>
    <col min="2" max="2" width="25.88671875" style="1" customWidth="1"/>
    <col min="3" max="3" width="12.5546875" style="1" hidden="1" customWidth="1"/>
    <col min="4" max="8" width="12.5546875" style="15" hidden="1" customWidth="1"/>
    <col min="9" max="10" width="12.5546875" style="1" hidden="1" customWidth="1"/>
    <col min="11" max="13" width="12.5546875" style="1" customWidth="1"/>
    <col min="14" max="14" width="33.5546875" style="1" customWidth="1"/>
    <col min="15" max="15" width="11.6640625" style="1" customWidth="1"/>
    <col min="16" max="23" width="9.109375" style="1" customWidth="1"/>
    <col min="24" max="16384" width="9.109375" style="1"/>
  </cols>
  <sheetData>
    <row r="1" spans="1:15" x14ac:dyDescent="0.25">
      <c r="A1" s="105" t="s">
        <v>124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7"/>
    </row>
    <row r="2" spans="1:15" x14ac:dyDescent="0.25">
      <c r="C2" s="2"/>
      <c r="D2" s="3"/>
      <c r="E2" s="3"/>
      <c r="F2" s="3"/>
      <c r="G2" s="2"/>
      <c r="H2" s="2"/>
      <c r="I2" s="2"/>
      <c r="J2" s="35"/>
      <c r="K2" s="4"/>
      <c r="L2" s="5"/>
      <c r="M2" s="5"/>
      <c r="N2" s="5"/>
      <c r="O2" s="5"/>
    </row>
    <row r="3" spans="1:15" s="7" customFormat="1" x14ac:dyDescent="0.25">
      <c r="A3" s="6" t="s">
        <v>0</v>
      </c>
      <c r="B3" s="6"/>
      <c r="C3" s="40" t="s">
        <v>118</v>
      </c>
      <c r="D3" s="40" t="s">
        <v>118</v>
      </c>
      <c r="E3" s="40" t="s">
        <v>119</v>
      </c>
      <c r="F3" s="40" t="s">
        <v>119</v>
      </c>
      <c r="G3" s="48" t="s">
        <v>120</v>
      </c>
      <c r="H3" s="48" t="s">
        <v>120</v>
      </c>
      <c r="I3" s="48" t="s">
        <v>121</v>
      </c>
      <c r="J3" s="48" t="s">
        <v>121</v>
      </c>
      <c r="K3" s="48" t="s">
        <v>121</v>
      </c>
      <c r="L3" s="46" t="s">
        <v>123</v>
      </c>
      <c r="M3" s="46" t="s">
        <v>123</v>
      </c>
    </row>
    <row r="4" spans="1:15" s="7" customFormat="1" x14ac:dyDescent="0.25">
      <c r="A4" s="8"/>
      <c r="B4" s="8"/>
      <c r="C4" s="41" t="s">
        <v>1</v>
      </c>
      <c r="D4" s="42" t="s">
        <v>117</v>
      </c>
      <c r="E4" s="41" t="s">
        <v>1</v>
      </c>
      <c r="F4" s="42" t="s">
        <v>117</v>
      </c>
      <c r="G4" s="49" t="s">
        <v>1</v>
      </c>
      <c r="H4" s="52" t="s">
        <v>117</v>
      </c>
      <c r="I4" s="49" t="s">
        <v>2</v>
      </c>
      <c r="J4" s="49" t="s">
        <v>1</v>
      </c>
      <c r="K4" s="49" t="s">
        <v>117</v>
      </c>
      <c r="L4" s="47" t="s">
        <v>2</v>
      </c>
      <c r="M4" s="47" t="s">
        <v>1</v>
      </c>
      <c r="N4" s="9" t="s">
        <v>116</v>
      </c>
    </row>
    <row r="5" spans="1:15" x14ac:dyDescent="0.25">
      <c r="A5" s="10" t="s">
        <v>3</v>
      </c>
      <c r="B5" s="11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5" x14ac:dyDescent="0.25">
      <c r="A6" s="11">
        <v>861011</v>
      </c>
      <c r="B6" s="11" t="s">
        <v>4</v>
      </c>
      <c r="C6" s="34">
        <f>SUM(First!C6)</f>
        <v>0</v>
      </c>
      <c r="D6" s="34">
        <f>SUM(First!D6)</f>
        <v>0</v>
      </c>
      <c r="E6" s="34">
        <f>SUM(First!E6)</f>
        <v>0</v>
      </c>
      <c r="F6" s="34">
        <f>SUM(First!F6)</f>
        <v>0</v>
      </c>
      <c r="G6" s="34">
        <f>SUM(First!G6)</f>
        <v>0</v>
      </c>
      <c r="H6" s="34">
        <f>SUM(First!H6)</f>
        <v>0</v>
      </c>
      <c r="I6" s="34">
        <f>SUM(First!I6)</f>
        <v>0</v>
      </c>
      <c r="J6" s="34">
        <f>SUM(First!J6)</f>
        <v>0</v>
      </c>
      <c r="K6" s="34">
        <f>SUM(First!K6)</f>
        <v>0</v>
      </c>
      <c r="L6" s="34"/>
      <c r="M6" s="34"/>
      <c r="N6" s="60"/>
      <c r="O6" s="58"/>
    </row>
    <row r="7" spans="1:15" x14ac:dyDescent="0.25">
      <c r="A7" s="11">
        <v>861012</v>
      </c>
      <c r="B7" s="11" t="s">
        <v>5</v>
      </c>
      <c r="C7" s="34">
        <f>SUM(First!C7)</f>
        <v>0</v>
      </c>
      <c r="D7" s="34">
        <f>SUM(First!D7)</f>
        <v>0</v>
      </c>
      <c r="E7" s="34">
        <f>SUM(First!E7)</f>
        <v>0</v>
      </c>
      <c r="F7" s="34">
        <f>SUM(First!F7)</f>
        <v>0</v>
      </c>
      <c r="G7" s="34">
        <f>SUM(First!G7)</f>
        <v>0</v>
      </c>
      <c r="H7" s="34">
        <f>SUM(First!H7)</f>
        <v>0</v>
      </c>
      <c r="I7" s="34">
        <f>SUM(First!I7)</f>
        <v>0</v>
      </c>
      <c r="J7" s="34">
        <f>SUM(First!J7)</f>
        <v>0</v>
      </c>
      <c r="K7" s="34">
        <f>SUM(First!K7)</f>
        <v>0</v>
      </c>
      <c r="L7" s="34"/>
      <c r="M7" s="34"/>
      <c r="N7" s="59"/>
      <c r="O7" s="54"/>
    </row>
    <row r="8" spans="1:15" x14ac:dyDescent="0.25">
      <c r="A8" s="11">
        <v>861013</v>
      </c>
      <c r="B8" s="11" t="s">
        <v>6</v>
      </c>
      <c r="C8" s="34">
        <f>SUM(First!C8)</f>
        <v>0</v>
      </c>
      <c r="D8" s="34">
        <f>SUM(First!D8)</f>
        <v>0</v>
      </c>
      <c r="E8" s="34">
        <f>SUM(First!E8)</f>
        <v>0</v>
      </c>
      <c r="F8" s="34">
        <f>SUM(First!F8)</f>
        <v>0</v>
      </c>
      <c r="G8" s="34">
        <f>SUM(First!G8)</f>
        <v>0</v>
      </c>
      <c r="H8" s="34">
        <f>SUM(First!H8)</f>
        <v>0</v>
      </c>
      <c r="I8" s="34">
        <f>SUM(First!I8)</f>
        <v>0</v>
      </c>
      <c r="J8" s="34">
        <f>SUM(First!J8)</f>
        <v>0</v>
      </c>
      <c r="K8" s="34">
        <f>SUM(First!K8)</f>
        <v>0</v>
      </c>
      <c r="L8" s="34"/>
      <c r="M8" s="34"/>
      <c r="N8" s="54"/>
      <c r="O8" s="54"/>
    </row>
    <row r="9" spans="1:15" x14ac:dyDescent="0.25">
      <c r="A9" s="11">
        <v>861021</v>
      </c>
      <c r="B9" s="11" t="s">
        <v>7</v>
      </c>
      <c r="C9" s="34">
        <f>SUM(First!C9)</f>
        <v>0</v>
      </c>
      <c r="D9" s="34">
        <f>SUM(First!D9)</f>
        <v>0</v>
      </c>
      <c r="E9" s="34">
        <f>SUM(First!E9)</f>
        <v>0</v>
      </c>
      <c r="F9" s="34">
        <f>SUM(First!F9)</f>
        <v>0</v>
      </c>
      <c r="G9" s="34">
        <f>SUM(First!G9)</f>
        <v>0</v>
      </c>
      <c r="H9" s="34">
        <f>SUM(First!H9)</f>
        <v>0</v>
      </c>
      <c r="I9" s="34">
        <f>SUM(First!I9)</f>
        <v>0</v>
      </c>
      <c r="J9" s="34">
        <f>SUM(First!J9)</f>
        <v>0</v>
      </c>
      <c r="K9" s="34">
        <f>SUM(First!K9)</f>
        <v>0</v>
      </c>
      <c r="L9" s="34"/>
      <c r="M9" s="34"/>
      <c r="N9" s="54"/>
      <c r="O9" s="54"/>
    </row>
    <row r="10" spans="1:15" x14ac:dyDescent="0.25">
      <c r="A10" s="11">
        <v>861022</v>
      </c>
      <c r="B10" s="11" t="s">
        <v>8</v>
      </c>
      <c r="C10" s="34">
        <f>SUM(First!C10)</f>
        <v>0</v>
      </c>
      <c r="D10" s="34">
        <f>SUM(First!D10)</f>
        <v>0</v>
      </c>
      <c r="E10" s="34">
        <f>SUM(First!E10)</f>
        <v>0</v>
      </c>
      <c r="F10" s="34">
        <f>SUM(First!F10)</f>
        <v>0</v>
      </c>
      <c r="G10" s="34">
        <f>SUM(First!G10)</f>
        <v>0</v>
      </c>
      <c r="H10" s="34">
        <f>SUM(First!H10)</f>
        <v>0</v>
      </c>
      <c r="I10" s="34">
        <f>SUM(First!I10)</f>
        <v>0</v>
      </c>
      <c r="J10" s="34">
        <f>SUM(First!J10)</f>
        <v>0</v>
      </c>
      <c r="K10" s="34">
        <f>SUM(First!K10)</f>
        <v>0</v>
      </c>
      <c r="L10" s="34"/>
      <c r="M10" s="34"/>
      <c r="N10" s="54"/>
      <c r="O10" s="54"/>
    </row>
    <row r="11" spans="1:15" x14ac:dyDescent="0.25">
      <c r="A11" s="11">
        <v>861023</v>
      </c>
      <c r="B11" s="11" t="s">
        <v>9</v>
      </c>
      <c r="C11" s="34">
        <f>SUM(First!C11)</f>
        <v>0</v>
      </c>
      <c r="D11" s="34">
        <f>SUM(First!D11)</f>
        <v>0</v>
      </c>
      <c r="E11" s="34">
        <f>SUM(First!E11)</f>
        <v>0</v>
      </c>
      <c r="F11" s="34">
        <f>SUM(First!F11)</f>
        <v>0</v>
      </c>
      <c r="G11" s="34">
        <f>SUM(First!G11)</f>
        <v>0</v>
      </c>
      <c r="H11" s="34">
        <f>SUM(First!H11)</f>
        <v>0</v>
      </c>
      <c r="I11" s="34">
        <f>SUM(First!I11)</f>
        <v>0</v>
      </c>
      <c r="J11" s="34">
        <f>SUM(First!J11)</f>
        <v>0</v>
      </c>
      <c r="K11" s="34">
        <f>SUM(First!K11)</f>
        <v>0</v>
      </c>
      <c r="L11" s="34"/>
      <c r="M11" s="34"/>
      <c r="N11" s="54"/>
      <c r="O11" s="54"/>
    </row>
    <row r="12" spans="1:15" x14ac:dyDescent="0.25">
      <c r="A12" s="11">
        <v>861024</v>
      </c>
      <c r="B12" s="11" t="s">
        <v>10</v>
      </c>
      <c r="C12" s="34">
        <f>SUM(First!C12)</f>
        <v>0</v>
      </c>
      <c r="D12" s="34">
        <f>SUM(First!D12)</f>
        <v>0</v>
      </c>
      <c r="E12" s="34">
        <f>SUM(First!E12)</f>
        <v>0</v>
      </c>
      <c r="F12" s="34">
        <f>SUM(First!F12)</f>
        <v>0</v>
      </c>
      <c r="G12" s="34">
        <f>SUM(First!G12)</f>
        <v>0</v>
      </c>
      <c r="H12" s="34">
        <f>SUM(First!H12)</f>
        <v>0</v>
      </c>
      <c r="I12" s="34">
        <f>SUM(First!I12)</f>
        <v>0</v>
      </c>
      <c r="J12" s="34">
        <f>SUM(First!J12)</f>
        <v>0</v>
      </c>
      <c r="K12" s="34">
        <f>SUM(First!K12)</f>
        <v>0</v>
      </c>
      <c r="L12" s="34"/>
      <c r="M12" s="34"/>
      <c r="N12" s="54"/>
      <c r="O12" s="54"/>
    </row>
    <row r="13" spans="1:15" x14ac:dyDescent="0.25">
      <c r="A13" s="11">
        <v>861030</v>
      </c>
      <c r="B13" s="11" t="s">
        <v>11</v>
      </c>
      <c r="C13" s="34">
        <f>SUM(First!C13)</f>
        <v>0</v>
      </c>
      <c r="D13" s="34">
        <f>SUM(First!D13)</f>
        <v>0</v>
      </c>
      <c r="E13" s="34">
        <f>SUM(First!E13)</f>
        <v>0</v>
      </c>
      <c r="F13" s="34">
        <f>SUM(First!F13)</f>
        <v>0</v>
      </c>
      <c r="G13" s="34">
        <f>SUM(First!G13)</f>
        <v>0</v>
      </c>
      <c r="H13" s="34">
        <f>SUM(First!H13)</f>
        <v>0</v>
      </c>
      <c r="I13" s="34">
        <f>SUM(First!I13)</f>
        <v>0</v>
      </c>
      <c r="J13" s="34">
        <f>SUM(First!J13)</f>
        <v>0</v>
      </c>
      <c r="K13" s="34">
        <f>SUM(First!K13)</f>
        <v>0</v>
      </c>
      <c r="L13" s="34"/>
      <c r="M13" s="34"/>
      <c r="N13" s="54"/>
      <c r="O13" s="54"/>
    </row>
    <row r="14" spans="1:15" x14ac:dyDescent="0.25">
      <c r="A14" s="11">
        <v>861031</v>
      </c>
      <c r="B14" s="11" t="s">
        <v>12</v>
      </c>
      <c r="C14" s="34">
        <f>SUM(First!C14)</f>
        <v>0</v>
      </c>
      <c r="D14" s="34">
        <f>SUM(First!D14)</f>
        <v>0</v>
      </c>
      <c r="E14" s="34">
        <f>SUM(First!E14)</f>
        <v>0</v>
      </c>
      <c r="F14" s="34">
        <f>SUM(First!F14)</f>
        <v>0</v>
      </c>
      <c r="G14" s="34">
        <f>SUM(First!G14)</f>
        <v>0</v>
      </c>
      <c r="H14" s="34">
        <f>SUM(First!H14)</f>
        <v>0</v>
      </c>
      <c r="I14" s="34">
        <f>SUM(First!I14)</f>
        <v>0</v>
      </c>
      <c r="J14" s="34">
        <f>SUM(First!J14)</f>
        <v>0</v>
      </c>
      <c r="K14" s="34">
        <f>SUM(First!K14)</f>
        <v>0</v>
      </c>
      <c r="L14" s="34"/>
      <c r="M14" s="34"/>
      <c r="N14" s="54"/>
      <c r="O14" s="54"/>
    </row>
    <row r="15" spans="1:15" x14ac:dyDescent="0.25">
      <c r="A15" s="11">
        <v>861035</v>
      </c>
      <c r="B15" s="11" t="s">
        <v>13</v>
      </c>
      <c r="C15" s="34">
        <f>SUM(First!C15)</f>
        <v>0</v>
      </c>
      <c r="D15" s="34">
        <f>SUM(First!D15)</f>
        <v>0</v>
      </c>
      <c r="E15" s="34">
        <f>SUM(First!E15)</f>
        <v>0</v>
      </c>
      <c r="F15" s="34">
        <f>SUM(First!F15)</f>
        <v>0</v>
      </c>
      <c r="G15" s="34">
        <f>SUM(First!G15)</f>
        <v>0</v>
      </c>
      <c r="H15" s="34">
        <f>SUM(First!H15)</f>
        <v>0</v>
      </c>
      <c r="I15" s="34">
        <f>SUM(First!I15)</f>
        <v>0</v>
      </c>
      <c r="J15" s="34">
        <f>SUM(First!J15)</f>
        <v>0</v>
      </c>
      <c r="K15" s="34">
        <f>SUM(First!K15)</f>
        <v>0</v>
      </c>
      <c r="L15" s="34"/>
      <c r="M15" s="34"/>
      <c r="N15" s="71"/>
      <c r="O15" s="54"/>
    </row>
    <row r="16" spans="1:15" x14ac:dyDescent="0.25">
      <c r="A16" s="8" t="s">
        <v>14</v>
      </c>
      <c r="B16" s="8"/>
      <c r="C16" s="37">
        <f t="shared" ref="C16:K16" si="0">SUM(C6:C15)</f>
        <v>0</v>
      </c>
      <c r="D16" s="37">
        <f t="shared" si="0"/>
        <v>0</v>
      </c>
      <c r="E16" s="37">
        <f t="shared" si="0"/>
        <v>0</v>
      </c>
      <c r="F16" s="37">
        <f t="shared" si="0"/>
        <v>0</v>
      </c>
      <c r="G16" s="37">
        <f t="shared" si="0"/>
        <v>0</v>
      </c>
      <c r="H16" s="37">
        <f t="shared" si="0"/>
        <v>0</v>
      </c>
      <c r="I16" s="37">
        <f t="shared" si="0"/>
        <v>0</v>
      </c>
      <c r="J16" s="37">
        <f t="shared" si="0"/>
        <v>0</v>
      </c>
      <c r="K16" s="37">
        <f t="shared" si="0"/>
        <v>0</v>
      </c>
      <c r="L16" s="37"/>
      <c r="M16" s="37"/>
      <c r="N16" s="54"/>
      <c r="O16" s="54"/>
    </row>
    <row r="17" spans="1:18" x14ac:dyDescent="0.25">
      <c r="A17" s="11"/>
      <c r="B17" s="1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74"/>
      <c r="O17" s="54"/>
    </row>
    <row r="18" spans="1:18" x14ac:dyDescent="0.25">
      <c r="A18" s="10" t="s">
        <v>15</v>
      </c>
      <c r="B18" s="11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54"/>
      <c r="O18" s="54"/>
    </row>
    <row r="19" spans="1:18" ht="12.75" hidden="1" customHeight="1" x14ac:dyDescent="0.25">
      <c r="A19" s="10">
        <v>862050</v>
      </c>
      <c r="B19" s="13" t="s">
        <v>16</v>
      </c>
      <c r="C19" s="34">
        <f>SUM(First!C19)</f>
        <v>0</v>
      </c>
      <c r="D19" s="34">
        <f>SUM(First!D19)</f>
        <v>0</v>
      </c>
      <c r="E19" s="34">
        <f>SUM(First!E19)</f>
        <v>0</v>
      </c>
      <c r="F19" s="34">
        <f>SUM(First!F19)</f>
        <v>0</v>
      </c>
      <c r="G19" s="34">
        <f>SUM(First!G19)</f>
        <v>0</v>
      </c>
      <c r="H19" s="34">
        <f>SUM(First!H19)</f>
        <v>0</v>
      </c>
      <c r="I19" s="34">
        <f>SUM(First!I19)</f>
        <v>0</v>
      </c>
      <c r="J19" s="34">
        <f>SUM(First!J19)</f>
        <v>0</v>
      </c>
      <c r="K19" s="34">
        <f>SUM(First!K19)</f>
        <v>0</v>
      </c>
      <c r="L19" s="34">
        <f>SUM(First!L19)</f>
        <v>0</v>
      </c>
      <c r="M19" s="34">
        <f>SUM(First!M19)</f>
        <v>0</v>
      </c>
      <c r="N19" s="54"/>
      <c r="O19" s="54"/>
    </row>
    <row r="20" spans="1:18" x14ac:dyDescent="0.25">
      <c r="A20" s="11">
        <v>862060</v>
      </c>
      <c r="B20" s="11" t="s">
        <v>17</v>
      </c>
      <c r="C20" s="34">
        <f>SUM(First!C20)</f>
        <v>0</v>
      </c>
      <c r="D20" s="34">
        <f>SUM(First!D20)</f>
        <v>0</v>
      </c>
      <c r="E20" s="34">
        <f>SUM(First!E20)</f>
        <v>0</v>
      </c>
      <c r="F20" s="34">
        <f>SUM(First!F20)</f>
        <v>0</v>
      </c>
      <c r="G20" s="34">
        <f>SUM(First!G20)</f>
        <v>0</v>
      </c>
      <c r="H20" s="34">
        <f>SUM(First!H20)</f>
        <v>0</v>
      </c>
      <c r="I20" s="34">
        <f>SUM(First!I20)</f>
        <v>0</v>
      </c>
      <c r="J20" s="34">
        <f>SUM(First!J20)</f>
        <v>0</v>
      </c>
      <c r="K20" s="34">
        <f>SUM(First!K20)</f>
        <v>0</v>
      </c>
      <c r="L20" s="34">
        <f>SUM(First!L20)</f>
        <v>0</v>
      </c>
      <c r="M20" s="34">
        <f>SUM(First!M20)</f>
        <v>0</v>
      </c>
      <c r="N20" s="71"/>
      <c r="O20" s="54"/>
      <c r="P20" s="43"/>
      <c r="R20" s="50"/>
    </row>
    <row r="21" spans="1:18" ht="12.75" hidden="1" customHeight="1" x14ac:dyDescent="0.25">
      <c r="A21" s="11">
        <v>862090</v>
      </c>
      <c r="B21" s="11" t="s">
        <v>18</v>
      </c>
      <c r="C21" s="34">
        <f>SUM(First!C21)</f>
        <v>0</v>
      </c>
      <c r="D21" s="34">
        <f>SUM(First!D21)</f>
        <v>0</v>
      </c>
      <c r="E21" s="34">
        <f>SUM(First!E21)</f>
        <v>0</v>
      </c>
      <c r="F21" s="34">
        <f>SUM(First!F21)</f>
        <v>0</v>
      </c>
      <c r="G21" s="34">
        <f>SUM(First!G21)</f>
        <v>0</v>
      </c>
      <c r="H21" s="34">
        <f>SUM(First!H21)</f>
        <v>0</v>
      </c>
      <c r="I21" s="34">
        <f>SUM(First!I21)</f>
        <v>0</v>
      </c>
      <c r="J21" s="34">
        <f>SUM(First!J21)</f>
        <v>0</v>
      </c>
      <c r="K21" s="34">
        <f>SUM(First!K21)</f>
        <v>0</v>
      </c>
      <c r="L21" s="34">
        <f>SUM(First!L21)</f>
        <v>0</v>
      </c>
      <c r="M21" s="34">
        <f>SUM(First!M21)</f>
        <v>0</v>
      </c>
      <c r="N21" s="71"/>
      <c r="O21" s="54"/>
      <c r="P21" s="43"/>
    </row>
    <row r="22" spans="1:18" x14ac:dyDescent="0.25">
      <c r="A22" s="11">
        <v>862101</v>
      </c>
      <c r="B22" s="11" t="s">
        <v>19</v>
      </c>
      <c r="C22" s="34">
        <f>SUM(First!C22)</f>
        <v>0</v>
      </c>
      <c r="D22" s="34">
        <f>SUM(First!D22)</f>
        <v>0</v>
      </c>
      <c r="E22" s="34">
        <f>SUM(First!E22)</f>
        <v>0</v>
      </c>
      <c r="F22" s="34">
        <f>SUM(First!F22)</f>
        <v>0</v>
      </c>
      <c r="G22" s="34">
        <f>SUM(First!G22)</f>
        <v>0</v>
      </c>
      <c r="H22" s="34">
        <f>SUM(First!H22)</f>
        <v>0</v>
      </c>
      <c r="I22" s="34">
        <f>SUM(First!I22)</f>
        <v>0</v>
      </c>
      <c r="J22" s="34">
        <f>SUM(First!J22)</f>
        <v>0</v>
      </c>
      <c r="K22" s="34">
        <f>SUM(First!K22)</f>
        <v>0</v>
      </c>
      <c r="L22" s="34">
        <f>SUM(First!L22)</f>
        <v>0</v>
      </c>
      <c r="M22" s="34">
        <f>SUM(First!M22)</f>
        <v>0</v>
      </c>
      <c r="N22" s="71"/>
      <c r="O22" s="54"/>
      <c r="P22" s="43"/>
      <c r="R22" s="50"/>
    </row>
    <row r="23" spans="1:18" x14ac:dyDescent="0.25">
      <c r="A23" s="11">
        <v>862109</v>
      </c>
      <c r="B23" s="11" t="s">
        <v>20</v>
      </c>
      <c r="C23" s="34">
        <f>SUM(First!C23)</f>
        <v>0</v>
      </c>
      <c r="D23" s="34">
        <f>SUM(First!D23)</f>
        <v>0</v>
      </c>
      <c r="E23" s="34">
        <f>SUM(First!E23)</f>
        <v>0</v>
      </c>
      <c r="F23" s="34">
        <f>SUM(First!F23)</f>
        <v>0</v>
      </c>
      <c r="G23" s="34">
        <f>SUM(First!G23)</f>
        <v>0</v>
      </c>
      <c r="H23" s="34">
        <f>SUM(First!H23)</f>
        <v>0</v>
      </c>
      <c r="I23" s="34">
        <f>SUM(First!I23)</f>
        <v>0</v>
      </c>
      <c r="J23" s="34">
        <f>SUM(First!J23)</f>
        <v>0</v>
      </c>
      <c r="K23" s="34">
        <f>SUM(First!K23)</f>
        <v>0</v>
      </c>
      <c r="L23" s="34">
        <f>SUM(First!L23)</f>
        <v>0</v>
      </c>
      <c r="M23" s="34">
        <f>SUM(First!M23)</f>
        <v>0</v>
      </c>
      <c r="N23" s="55"/>
      <c r="O23" s="54"/>
      <c r="P23" s="43"/>
      <c r="R23" s="50"/>
    </row>
    <row r="24" spans="1:18" x14ac:dyDescent="0.25">
      <c r="A24" s="11">
        <v>862120</v>
      </c>
      <c r="B24" s="11" t="s">
        <v>21</v>
      </c>
      <c r="C24" s="34">
        <f>SUM(First!C24)</f>
        <v>0</v>
      </c>
      <c r="D24" s="34">
        <f>SUM(First!D24)</f>
        <v>0</v>
      </c>
      <c r="E24" s="34">
        <f>SUM(First!E24)</f>
        <v>0</v>
      </c>
      <c r="F24" s="34">
        <f>SUM(First!F24)</f>
        <v>0</v>
      </c>
      <c r="G24" s="34">
        <f>SUM(First!G24)</f>
        <v>0</v>
      </c>
      <c r="H24" s="34">
        <f>SUM(First!H24)</f>
        <v>0</v>
      </c>
      <c r="I24" s="34">
        <f>SUM(First!I24)</f>
        <v>0</v>
      </c>
      <c r="J24" s="34">
        <f>SUM(First!J24)</f>
        <v>0</v>
      </c>
      <c r="K24" s="34">
        <f>SUM(First!K24)</f>
        <v>0</v>
      </c>
      <c r="L24" s="34">
        <f>SUM(First!L24)</f>
        <v>0</v>
      </c>
      <c r="M24" s="34">
        <f>SUM(First!M24)</f>
        <v>0</v>
      </c>
      <c r="N24" s="54"/>
      <c r="O24" s="54"/>
      <c r="P24" s="43"/>
      <c r="R24" s="50"/>
    </row>
    <row r="25" spans="1:18" x14ac:dyDescent="0.25">
      <c r="A25" s="11">
        <v>862130</v>
      </c>
      <c r="B25" s="11" t="s">
        <v>22</v>
      </c>
      <c r="C25" s="34">
        <f>SUM(First!C25)</f>
        <v>0</v>
      </c>
      <c r="D25" s="34">
        <f>SUM(First!D25)</f>
        <v>0</v>
      </c>
      <c r="E25" s="34">
        <f>SUM(First!E25)</f>
        <v>0</v>
      </c>
      <c r="F25" s="34">
        <f>SUM(First!F25)</f>
        <v>0</v>
      </c>
      <c r="G25" s="34">
        <f>SUM(First!G25)</f>
        <v>0</v>
      </c>
      <c r="H25" s="34">
        <f>SUM(First!H25)</f>
        <v>0</v>
      </c>
      <c r="I25" s="34">
        <f>SUM(First!I25)</f>
        <v>0</v>
      </c>
      <c r="J25" s="34">
        <f>SUM(First!J25)</f>
        <v>0</v>
      </c>
      <c r="K25" s="34">
        <f>SUM(First!K25)</f>
        <v>0</v>
      </c>
      <c r="L25" s="34">
        <f>SUM(First!L25)</f>
        <v>0</v>
      </c>
      <c r="M25" s="34">
        <f>SUM(First!M25)</f>
        <v>0</v>
      </c>
      <c r="N25" s="54"/>
      <c r="O25" s="54"/>
      <c r="P25" s="43"/>
      <c r="R25" s="50"/>
    </row>
    <row r="26" spans="1:18" x14ac:dyDescent="0.25">
      <c r="A26" s="11">
        <v>862140</v>
      </c>
      <c r="B26" s="11" t="s">
        <v>23</v>
      </c>
      <c r="C26" s="34">
        <f>SUM(First!C26)</f>
        <v>0</v>
      </c>
      <c r="D26" s="34">
        <f>SUM(First!D26)</f>
        <v>0</v>
      </c>
      <c r="E26" s="34">
        <f>SUM(First!E26)</f>
        <v>0</v>
      </c>
      <c r="F26" s="34">
        <f>SUM(First!F26)</f>
        <v>0</v>
      </c>
      <c r="G26" s="34">
        <f>SUM(First!G26)</f>
        <v>0</v>
      </c>
      <c r="H26" s="34">
        <f>SUM(First!H26)</f>
        <v>0</v>
      </c>
      <c r="I26" s="34">
        <f>SUM(First!I26)</f>
        <v>0</v>
      </c>
      <c r="J26" s="34">
        <f>SUM(First!J26)</f>
        <v>0</v>
      </c>
      <c r="K26" s="34">
        <f>SUM(First!K26)</f>
        <v>0</v>
      </c>
      <c r="L26" s="34"/>
      <c r="M26" s="34"/>
      <c r="N26" s="54"/>
      <c r="O26" s="54"/>
      <c r="P26" s="43"/>
    </row>
    <row r="27" spans="1:18" x14ac:dyDescent="0.25">
      <c r="A27" s="11">
        <v>862150</v>
      </c>
      <c r="B27" s="11" t="s">
        <v>24</v>
      </c>
      <c r="C27" s="34">
        <f>SUM(First!C27)</f>
        <v>0</v>
      </c>
      <c r="D27" s="34">
        <f>SUM(First!D27)</f>
        <v>0</v>
      </c>
      <c r="E27" s="34">
        <f>SUM(First!E27)</f>
        <v>0</v>
      </c>
      <c r="F27" s="34">
        <f>SUM(First!F27)</f>
        <v>0</v>
      </c>
      <c r="G27" s="34">
        <f>SUM(First!G27)</f>
        <v>0</v>
      </c>
      <c r="H27" s="34">
        <f>SUM(First!H27)</f>
        <v>0</v>
      </c>
      <c r="I27" s="34">
        <f>SUM(First!I27)</f>
        <v>0</v>
      </c>
      <c r="J27" s="34">
        <f>SUM(First!J27)</f>
        <v>0</v>
      </c>
      <c r="K27" s="34">
        <f>SUM(First!K27)</f>
        <v>0</v>
      </c>
      <c r="L27" s="34"/>
      <c r="M27" s="34"/>
      <c r="N27" s="54"/>
      <c r="O27" s="54"/>
      <c r="P27" s="43"/>
      <c r="R27" s="50"/>
    </row>
    <row r="28" spans="1:18" x14ac:dyDescent="0.25">
      <c r="A28" s="11">
        <v>862170</v>
      </c>
      <c r="B28" s="11" t="s">
        <v>25</v>
      </c>
      <c r="C28" s="34">
        <f>SUM(First!C28)</f>
        <v>0</v>
      </c>
      <c r="D28" s="34">
        <f>SUM(First!D28)</f>
        <v>0</v>
      </c>
      <c r="E28" s="34">
        <f>SUM(First!E28)</f>
        <v>0</v>
      </c>
      <c r="F28" s="34">
        <f>SUM(First!F28)</f>
        <v>0</v>
      </c>
      <c r="G28" s="34">
        <f>SUM(First!G28)</f>
        <v>0</v>
      </c>
      <c r="H28" s="34">
        <f>SUM(First!H28)</f>
        <v>0</v>
      </c>
      <c r="I28" s="34">
        <f>SUM(First!I28)</f>
        <v>0</v>
      </c>
      <c r="J28" s="34">
        <f>SUM(First!J28)</f>
        <v>0</v>
      </c>
      <c r="K28" s="34">
        <f>SUM(First!K28)</f>
        <v>0</v>
      </c>
      <c r="L28" s="34"/>
      <c r="M28" s="34"/>
      <c r="N28" s="54"/>
      <c r="O28" s="54"/>
      <c r="P28" s="43"/>
      <c r="R28" s="50"/>
    </row>
    <row r="29" spans="1:18" x14ac:dyDescent="0.25">
      <c r="A29" s="11">
        <v>862185</v>
      </c>
      <c r="B29" s="11" t="s">
        <v>26</v>
      </c>
      <c r="C29" s="34">
        <f>SUM(First!C29)</f>
        <v>0</v>
      </c>
      <c r="D29" s="34">
        <f>SUM(First!D29)</f>
        <v>0</v>
      </c>
      <c r="E29" s="34">
        <f>SUM(First!E29)</f>
        <v>0</v>
      </c>
      <c r="F29" s="34">
        <f>SUM(First!F29)</f>
        <v>0</v>
      </c>
      <c r="G29" s="34">
        <f>SUM(First!G29)</f>
        <v>0</v>
      </c>
      <c r="H29" s="34">
        <f>SUM(First!H29)</f>
        <v>0</v>
      </c>
      <c r="I29" s="34">
        <f>SUM(First!I29)</f>
        <v>0</v>
      </c>
      <c r="J29" s="34">
        <f>SUM(First!J29)</f>
        <v>0</v>
      </c>
      <c r="K29" s="34">
        <f>SUM(First!K29)</f>
        <v>0</v>
      </c>
      <c r="L29" s="34"/>
      <c r="M29" s="34"/>
      <c r="N29" s="54"/>
      <c r="O29" s="54"/>
      <c r="P29" s="43"/>
    </row>
    <row r="30" spans="1:18" x14ac:dyDescent="0.25">
      <c r="A30" s="11">
        <v>862187</v>
      </c>
      <c r="B30" s="11" t="s">
        <v>27</v>
      </c>
      <c r="C30" s="34">
        <f>SUM(First!C30)</f>
        <v>0</v>
      </c>
      <c r="D30" s="34">
        <f>SUM(First!D30)</f>
        <v>0</v>
      </c>
      <c r="E30" s="34">
        <f>SUM(First!E30)</f>
        <v>0</v>
      </c>
      <c r="F30" s="34">
        <f>SUM(First!F30)</f>
        <v>0</v>
      </c>
      <c r="G30" s="34">
        <f>SUM(First!G30)</f>
        <v>0</v>
      </c>
      <c r="H30" s="34">
        <f>SUM(First!H30)</f>
        <v>0</v>
      </c>
      <c r="I30" s="34">
        <f>SUM(First!I30)</f>
        <v>0</v>
      </c>
      <c r="J30" s="34">
        <f>SUM(First!J30)</f>
        <v>0</v>
      </c>
      <c r="K30" s="34">
        <f>SUM(First!K30)</f>
        <v>0</v>
      </c>
      <c r="L30" s="34"/>
      <c r="M30" s="34"/>
      <c r="N30" s="75"/>
      <c r="O30" s="54"/>
      <c r="P30" s="43"/>
      <c r="R30" s="50"/>
    </row>
    <row r="31" spans="1:18" x14ac:dyDescent="0.25">
      <c r="A31" s="11">
        <v>862188</v>
      </c>
      <c r="B31" s="11" t="s">
        <v>28</v>
      </c>
      <c r="C31" s="34">
        <f>SUM(First!C31)</f>
        <v>0</v>
      </c>
      <c r="D31" s="34">
        <f>SUM(First!D31)</f>
        <v>0</v>
      </c>
      <c r="E31" s="34">
        <f>SUM(First!E31)</f>
        <v>0</v>
      </c>
      <c r="F31" s="34">
        <f>SUM(First!F31)</f>
        <v>0</v>
      </c>
      <c r="G31" s="34">
        <f>SUM(First!G31)</f>
        <v>0</v>
      </c>
      <c r="H31" s="34">
        <f>SUM(First!H31)</f>
        <v>0</v>
      </c>
      <c r="I31" s="34">
        <f>SUM(First!I31)</f>
        <v>0</v>
      </c>
      <c r="J31" s="34">
        <f>SUM(First!J31)</f>
        <v>0</v>
      </c>
      <c r="K31" s="34">
        <f>SUM(First!K31)</f>
        <v>0</v>
      </c>
      <c r="L31" s="34"/>
      <c r="M31" s="34"/>
      <c r="N31" s="54"/>
      <c r="O31" s="54"/>
      <c r="P31" s="43"/>
    </row>
    <row r="32" spans="1:18" x14ac:dyDescent="0.25">
      <c r="A32" s="11">
        <v>862189</v>
      </c>
      <c r="B32" s="11" t="s">
        <v>29</v>
      </c>
      <c r="C32" s="34">
        <f>SUM(First!C32)</f>
        <v>0</v>
      </c>
      <c r="D32" s="34">
        <f>SUM(First!D32)</f>
        <v>0</v>
      </c>
      <c r="E32" s="34">
        <f>SUM(First!E32)</f>
        <v>0</v>
      </c>
      <c r="F32" s="34">
        <f>SUM(First!F32)</f>
        <v>0</v>
      </c>
      <c r="G32" s="34">
        <f>SUM(First!G32)</f>
        <v>0</v>
      </c>
      <c r="H32" s="34">
        <f>SUM(First!H32)</f>
        <v>0</v>
      </c>
      <c r="I32" s="34">
        <f>SUM(First!I32)</f>
        <v>0</v>
      </c>
      <c r="J32" s="34">
        <f>SUM(First!J32)</f>
        <v>0</v>
      </c>
      <c r="K32" s="34">
        <f>SUM(First!K32)</f>
        <v>0</v>
      </c>
      <c r="L32" s="34"/>
      <c r="M32" s="34"/>
      <c r="N32" s="55"/>
      <c r="O32" s="54"/>
      <c r="P32" s="43"/>
      <c r="R32" s="50"/>
    </row>
    <row r="33" spans="1:18" x14ac:dyDescent="0.25">
      <c r="A33" s="11">
        <v>862190</v>
      </c>
      <c r="B33" s="11" t="s">
        <v>30</v>
      </c>
      <c r="C33" s="34">
        <f>SUM(First!C33)</f>
        <v>0</v>
      </c>
      <c r="D33" s="34">
        <f>SUM(First!D33)</f>
        <v>0</v>
      </c>
      <c r="E33" s="34">
        <f>SUM(First!E33)</f>
        <v>0</v>
      </c>
      <c r="F33" s="34">
        <f>SUM(First!F33)</f>
        <v>0</v>
      </c>
      <c r="G33" s="34">
        <f>SUM(First!G33)</f>
        <v>0</v>
      </c>
      <c r="H33" s="34">
        <f>SUM(First!H33)</f>
        <v>0</v>
      </c>
      <c r="I33" s="34">
        <f>SUM(First!I33)</f>
        <v>0</v>
      </c>
      <c r="J33" s="34">
        <f>SUM(First!J33)</f>
        <v>0</v>
      </c>
      <c r="K33" s="34">
        <f>SUM(First!K33)</f>
        <v>0</v>
      </c>
      <c r="L33" s="34"/>
      <c r="M33" s="34"/>
      <c r="N33" s="54"/>
      <c r="O33" s="54"/>
      <c r="P33" s="43"/>
      <c r="R33" s="50"/>
    </row>
    <row r="34" spans="1:18" ht="12.75" hidden="1" customHeight="1" x14ac:dyDescent="0.25">
      <c r="A34" s="11">
        <v>862194</v>
      </c>
      <c r="B34" s="11" t="s">
        <v>31</v>
      </c>
      <c r="C34" s="34">
        <f>SUM(First!C34)</f>
        <v>0</v>
      </c>
      <c r="D34" s="34">
        <f>SUM(First!D34)</f>
        <v>0</v>
      </c>
      <c r="E34" s="34">
        <f>SUM(First!E34)</f>
        <v>0</v>
      </c>
      <c r="F34" s="34">
        <f>SUM(First!F34)</f>
        <v>0</v>
      </c>
      <c r="G34" s="34">
        <f>SUM(First!G34)</f>
        <v>0</v>
      </c>
      <c r="H34" s="34">
        <f>SUM(First!H34)</f>
        <v>0</v>
      </c>
      <c r="I34" s="34">
        <f>SUM(First!I34)</f>
        <v>0</v>
      </c>
      <c r="J34" s="34">
        <f>SUM(First!J34)</f>
        <v>0</v>
      </c>
      <c r="K34" s="34">
        <f>SUM(First!K34)</f>
        <v>0</v>
      </c>
      <c r="L34" s="34"/>
      <c r="M34" s="34"/>
      <c r="N34" s="54"/>
      <c r="O34" s="54"/>
      <c r="P34" s="43"/>
    </row>
    <row r="35" spans="1:18" ht="12.75" hidden="1" customHeight="1" x14ac:dyDescent="0.25">
      <c r="A35" s="11">
        <v>862200</v>
      </c>
      <c r="B35" s="11" t="s">
        <v>32</v>
      </c>
      <c r="C35" s="34">
        <f>SUM(First!C35)</f>
        <v>0</v>
      </c>
      <c r="D35" s="34">
        <f>SUM(First!D35)</f>
        <v>0</v>
      </c>
      <c r="E35" s="34">
        <f>SUM(First!E35)</f>
        <v>0</v>
      </c>
      <c r="F35" s="34">
        <f>SUM(First!F35)</f>
        <v>0</v>
      </c>
      <c r="G35" s="34">
        <f>SUM(First!G35)</f>
        <v>0</v>
      </c>
      <c r="H35" s="34">
        <f>SUM(First!H35)</f>
        <v>0</v>
      </c>
      <c r="I35" s="34">
        <f>SUM(First!I35)</f>
        <v>0</v>
      </c>
      <c r="J35" s="34">
        <f>SUM(First!J35)</f>
        <v>0</v>
      </c>
      <c r="K35" s="34">
        <f>SUM(First!K35)</f>
        <v>0</v>
      </c>
      <c r="L35" s="34"/>
      <c r="M35" s="34"/>
      <c r="N35" s="54"/>
      <c r="O35" s="54"/>
      <c r="P35" s="43"/>
    </row>
    <row r="36" spans="1:18" ht="12.75" hidden="1" customHeight="1" x14ac:dyDescent="0.25">
      <c r="A36" s="11">
        <v>862210</v>
      </c>
      <c r="B36" s="11" t="s">
        <v>33</v>
      </c>
      <c r="C36" s="34">
        <f>SUM(First!C36)</f>
        <v>0</v>
      </c>
      <c r="D36" s="34">
        <f>SUM(First!D36)</f>
        <v>0</v>
      </c>
      <c r="E36" s="34">
        <f>SUM(First!E36)</f>
        <v>0</v>
      </c>
      <c r="F36" s="34">
        <f>SUM(First!F36)</f>
        <v>0</v>
      </c>
      <c r="G36" s="34">
        <f>SUM(First!G36)</f>
        <v>0</v>
      </c>
      <c r="H36" s="34">
        <f>SUM(First!H36)</f>
        <v>0</v>
      </c>
      <c r="I36" s="34">
        <f>SUM(First!I36)</f>
        <v>0</v>
      </c>
      <c r="J36" s="34">
        <f>SUM(First!J36)</f>
        <v>0</v>
      </c>
      <c r="K36" s="34">
        <f>SUM(First!K36)</f>
        <v>0</v>
      </c>
      <c r="L36" s="34"/>
      <c r="M36" s="34"/>
      <c r="N36" s="54"/>
      <c r="O36" s="54"/>
      <c r="P36" s="43"/>
    </row>
    <row r="37" spans="1:18" ht="12.75" hidden="1" customHeight="1" x14ac:dyDescent="0.25">
      <c r="A37" s="11">
        <v>862220</v>
      </c>
      <c r="B37" s="11" t="s">
        <v>34</v>
      </c>
      <c r="C37" s="34">
        <f>SUM(First!C37)</f>
        <v>0</v>
      </c>
      <c r="D37" s="34">
        <f>SUM(First!D37)</f>
        <v>0</v>
      </c>
      <c r="E37" s="34">
        <f>SUM(First!E37)</f>
        <v>0</v>
      </c>
      <c r="F37" s="34">
        <f>SUM(First!F37)</f>
        <v>0</v>
      </c>
      <c r="G37" s="34">
        <f>SUM(First!G37)</f>
        <v>0</v>
      </c>
      <c r="H37" s="34">
        <f>SUM(First!H37)</f>
        <v>0</v>
      </c>
      <c r="I37" s="34">
        <f>SUM(First!I37)</f>
        <v>0</v>
      </c>
      <c r="J37" s="34">
        <f>SUM(First!J37)</f>
        <v>0</v>
      </c>
      <c r="K37" s="34">
        <f>SUM(First!K37)</f>
        <v>0</v>
      </c>
      <c r="L37" s="34"/>
      <c r="M37" s="34"/>
      <c r="N37" s="54"/>
      <c r="O37" s="54"/>
      <c r="P37" s="43"/>
    </row>
    <row r="38" spans="1:18" x14ac:dyDescent="0.25">
      <c r="A38" s="11">
        <v>862230</v>
      </c>
      <c r="B38" s="11" t="s">
        <v>35</v>
      </c>
      <c r="C38" s="34">
        <f>SUM(First!C38)</f>
        <v>0</v>
      </c>
      <c r="D38" s="34">
        <f>SUM(First!D38)</f>
        <v>0</v>
      </c>
      <c r="E38" s="34">
        <f>SUM(First!E38)</f>
        <v>0</v>
      </c>
      <c r="F38" s="34">
        <f>SUM(First!F38)</f>
        <v>0</v>
      </c>
      <c r="G38" s="34">
        <f>SUM(First!G38)</f>
        <v>0</v>
      </c>
      <c r="H38" s="34">
        <f>SUM(First!H38)</f>
        <v>0</v>
      </c>
      <c r="I38" s="34">
        <f>SUM(First!I38)</f>
        <v>0</v>
      </c>
      <c r="J38" s="34">
        <f>SUM(First!J38)</f>
        <v>0</v>
      </c>
      <c r="K38" s="34">
        <f>SUM(First!K38)</f>
        <v>0</v>
      </c>
      <c r="L38" s="34"/>
      <c r="M38" s="34"/>
      <c r="N38" s="54"/>
      <c r="O38" s="54"/>
      <c r="P38" s="43"/>
      <c r="R38" s="50"/>
    </row>
    <row r="39" spans="1:18" x14ac:dyDescent="0.25">
      <c r="A39" s="11">
        <v>862239</v>
      </c>
      <c r="B39" s="11" t="s">
        <v>36</v>
      </c>
      <c r="C39" s="34">
        <f>SUM(First!C39)</f>
        <v>0</v>
      </c>
      <c r="D39" s="34">
        <f>SUM(First!D39)</f>
        <v>0</v>
      </c>
      <c r="E39" s="34">
        <f>SUM(First!E39)</f>
        <v>0</v>
      </c>
      <c r="F39" s="34">
        <f>SUM(First!F39)</f>
        <v>0</v>
      </c>
      <c r="G39" s="34">
        <f>SUM(First!G39)</f>
        <v>0</v>
      </c>
      <c r="H39" s="34">
        <f>SUM(First!H39)</f>
        <v>0</v>
      </c>
      <c r="I39" s="34">
        <f>SUM(First!I39)</f>
        <v>0</v>
      </c>
      <c r="J39" s="34">
        <f>SUM(First!J39)</f>
        <v>0</v>
      </c>
      <c r="K39" s="34">
        <f>SUM(First!K39)</f>
        <v>0</v>
      </c>
      <c r="L39" s="34"/>
      <c r="M39" s="34"/>
      <c r="N39" s="76"/>
      <c r="O39" s="54"/>
      <c r="P39" s="43"/>
      <c r="R39" s="50"/>
    </row>
    <row r="40" spans="1:18" x14ac:dyDescent="0.25">
      <c r="A40" s="11">
        <v>862250</v>
      </c>
      <c r="B40" s="11" t="s">
        <v>37</v>
      </c>
      <c r="C40" s="34">
        <f>SUM(First!C40)</f>
        <v>0</v>
      </c>
      <c r="D40" s="34">
        <f>SUM(First!D40)</f>
        <v>0</v>
      </c>
      <c r="E40" s="34">
        <f>SUM(First!E40)</f>
        <v>0</v>
      </c>
      <c r="F40" s="34">
        <f>SUM(First!F40)</f>
        <v>0</v>
      </c>
      <c r="G40" s="34">
        <f>SUM(First!G40)</f>
        <v>0</v>
      </c>
      <c r="H40" s="34">
        <f>SUM(First!H40)</f>
        <v>0</v>
      </c>
      <c r="I40" s="34">
        <f>SUM(First!I40)</f>
        <v>0</v>
      </c>
      <c r="J40" s="34">
        <f>SUM(First!J40)</f>
        <v>0</v>
      </c>
      <c r="K40" s="34">
        <f>SUM(First!K40)</f>
        <v>0</v>
      </c>
      <c r="L40" s="34"/>
      <c r="M40" s="34"/>
      <c r="N40" s="71"/>
      <c r="O40" s="54"/>
      <c r="P40" s="43"/>
      <c r="R40" s="50"/>
    </row>
    <row r="41" spans="1:18" x14ac:dyDescent="0.25">
      <c r="A41" s="11">
        <v>862253</v>
      </c>
      <c r="B41" s="11" t="s">
        <v>38</v>
      </c>
      <c r="C41" s="34">
        <f>SUM(First!C41)</f>
        <v>0</v>
      </c>
      <c r="D41" s="34">
        <f>SUM(First!D41)</f>
        <v>0</v>
      </c>
      <c r="E41" s="34">
        <f>SUM(First!E41)</f>
        <v>0</v>
      </c>
      <c r="F41" s="34">
        <f>SUM(First!F41)</f>
        <v>0</v>
      </c>
      <c r="G41" s="34">
        <f>SUM(First!G41)</f>
        <v>0</v>
      </c>
      <c r="H41" s="34">
        <f>SUM(First!H41)</f>
        <v>0</v>
      </c>
      <c r="I41" s="34">
        <f>SUM(First!I41)</f>
        <v>0</v>
      </c>
      <c r="J41" s="34">
        <f>SUM(First!J41)</f>
        <v>0</v>
      </c>
      <c r="K41" s="34">
        <f>SUM(First!K41)</f>
        <v>0</v>
      </c>
      <c r="L41" s="34"/>
      <c r="M41" s="34"/>
      <c r="N41" s="75"/>
      <c r="O41" s="54"/>
      <c r="P41" s="43"/>
      <c r="R41" s="50"/>
    </row>
    <row r="42" spans="1:18" s="15" customFormat="1" x14ac:dyDescent="0.25">
      <c r="A42" s="11">
        <v>862260</v>
      </c>
      <c r="B42" s="13" t="s">
        <v>39</v>
      </c>
      <c r="C42" s="34">
        <f>SUM(First!C42)</f>
        <v>0</v>
      </c>
      <c r="D42" s="34">
        <f>SUM(First!D42)</f>
        <v>0</v>
      </c>
      <c r="E42" s="34">
        <f>SUM(First!E42)</f>
        <v>0</v>
      </c>
      <c r="F42" s="34">
        <f>SUM(First!F42)</f>
        <v>0</v>
      </c>
      <c r="G42" s="34">
        <f>SUM(First!G42)</f>
        <v>0</v>
      </c>
      <c r="H42" s="34">
        <f>SUM(First!H42)</f>
        <v>0</v>
      </c>
      <c r="I42" s="34">
        <f>SUM(First!I42)</f>
        <v>0</v>
      </c>
      <c r="J42" s="34">
        <f>SUM(First!J42)</f>
        <v>0</v>
      </c>
      <c r="K42" s="34">
        <f>SUM(First!K42)</f>
        <v>0</v>
      </c>
      <c r="L42" s="34"/>
      <c r="M42" s="34"/>
      <c r="N42" s="56"/>
      <c r="O42" s="57"/>
      <c r="P42" s="43"/>
      <c r="R42" s="50"/>
    </row>
    <row r="43" spans="1:18" x14ac:dyDescent="0.25">
      <c r="A43" s="8" t="s">
        <v>40</v>
      </c>
      <c r="B43" s="8"/>
      <c r="C43" s="36">
        <f t="shared" ref="C43:M43" si="1">SUM(C19:C42)</f>
        <v>0</v>
      </c>
      <c r="D43" s="36">
        <f t="shared" si="1"/>
        <v>0</v>
      </c>
      <c r="E43" s="36">
        <f t="shared" si="1"/>
        <v>0</v>
      </c>
      <c r="F43" s="36">
        <f t="shared" si="1"/>
        <v>0</v>
      </c>
      <c r="G43" s="36">
        <f t="shared" si="1"/>
        <v>0</v>
      </c>
      <c r="H43" s="36">
        <f t="shared" si="1"/>
        <v>0</v>
      </c>
      <c r="I43" s="36">
        <f t="shared" si="1"/>
        <v>0</v>
      </c>
      <c r="J43" s="36">
        <f t="shared" si="1"/>
        <v>0</v>
      </c>
      <c r="K43" s="36">
        <f t="shared" si="1"/>
        <v>0</v>
      </c>
      <c r="L43" s="36">
        <f t="shared" si="1"/>
        <v>0</v>
      </c>
      <c r="M43" s="36">
        <f t="shared" si="1"/>
        <v>0</v>
      </c>
      <c r="N43" s="54"/>
      <c r="O43" s="54"/>
      <c r="P43" s="43"/>
      <c r="R43" s="2"/>
    </row>
    <row r="44" spans="1:18" x14ac:dyDescent="0.25">
      <c r="A44" s="11"/>
      <c r="B44" s="1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54"/>
      <c r="O44" s="54"/>
    </row>
    <row r="45" spans="1:18" x14ac:dyDescent="0.25">
      <c r="A45" s="10" t="s">
        <v>41</v>
      </c>
      <c r="B45" s="1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54"/>
      <c r="O45" s="54"/>
    </row>
    <row r="46" spans="1:18" ht="13.5" customHeight="1" x14ac:dyDescent="0.25">
      <c r="A46" s="11">
        <v>863113</v>
      </c>
      <c r="B46" s="11" t="s">
        <v>42</v>
      </c>
      <c r="C46" s="34">
        <f>SUM(First!C46)</f>
        <v>0</v>
      </c>
      <c r="D46" s="34">
        <f>SUM(First!D46)</f>
        <v>0</v>
      </c>
      <c r="E46" s="34">
        <f>SUM(First!E46)</f>
        <v>0</v>
      </c>
      <c r="F46" s="34">
        <f>SUM(First!F46)</f>
        <v>0</v>
      </c>
      <c r="G46" s="34">
        <f>SUM(First!G46)</f>
        <v>0</v>
      </c>
      <c r="H46" s="34">
        <f>SUM(First!H46)</f>
        <v>0</v>
      </c>
      <c r="I46" s="34">
        <f>SUM(First!I46)</f>
        <v>0</v>
      </c>
      <c r="J46" s="34">
        <f>SUM(First!J46)</f>
        <v>0</v>
      </c>
      <c r="K46" s="34">
        <f>SUM(First!K46)</f>
        <v>0</v>
      </c>
      <c r="L46" s="34"/>
      <c r="M46" s="34"/>
      <c r="N46" s="54"/>
      <c r="O46" s="54"/>
    </row>
    <row r="47" spans="1:18" ht="12.75" hidden="1" customHeight="1" x14ac:dyDescent="0.25">
      <c r="A47" s="11">
        <v>863119</v>
      </c>
      <c r="B47" s="11" t="s">
        <v>43</v>
      </c>
      <c r="C47" s="34">
        <f>SUM(First!C47)</f>
        <v>0</v>
      </c>
      <c r="D47" s="34">
        <f>SUM(First!D47)</f>
        <v>0</v>
      </c>
      <c r="E47" s="34">
        <f>SUM(First!E47)</f>
        <v>0</v>
      </c>
      <c r="F47" s="34">
        <f>SUM(First!F47)</f>
        <v>0</v>
      </c>
      <c r="G47" s="34">
        <f>SUM(First!G47)</f>
        <v>0</v>
      </c>
      <c r="H47" s="34">
        <f>SUM(First!H47)</f>
        <v>0</v>
      </c>
      <c r="I47" s="34">
        <f>SUM(First!I47)</f>
        <v>0</v>
      </c>
      <c r="J47" s="34">
        <f>SUM(First!J47)</f>
        <v>0</v>
      </c>
      <c r="K47" s="34">
        <f>SUM(First!K47)</f>
        <v>0</v>
      </c>
      <c r="L47" s="34">
        <f>SUM(First!L47)</f>
        <v>0</v>
      </c>
      <c r="M47" s="34">
        <f>SUM(First!M47)</f>
        <v>0</v>
      </c>
      <c r="N47" s="54"/>
      <c r="O47" s="54"/>
    </row>
    <row r="48" spans="1:18" x14ac:dyDescent="0.25">
      <c r="A48" s="11">
        <v>863152</v>
      </c>
      <c r="B48" s="11" t="s">
        <v>44</v>
      </c>
      <c r="C48" s="34">
        <f>SUM(First!C48)</f>
        <v>0</v>
      </c>
      <c r="D48" s="34">
        <f>SUM(First!D48)</f>
        <v>0</v>
      </c>
      <c r="E48" s="34">
        <f>SUM(First!E48)</f>
        <v>0</v>
      </c>
      <c r="F48" s="34">
        <f>SUM(First!F48)</f>
        <v>0</v>
      </c>
      <c r="G48" s="34">
        <f>SUM(First!G48)</f>
        <v>0</v>
      </c>
      <c r="H48" s="34">
        <f>SUM(First!H48)</f>
        <v>0</v>
      </c>
      <c r="I48" s="34">
        <f>SUM(First!I48)</f>
        <v>0</v>
      </c>
      <c r="J48" s="34">
        <f>SUM(First!J48)</f>
        <v>0</v>
      </c>
      <c r="K48" s="34">
        <f>SUM(First!K48)</f>
        <v>0</v>
      </c>
      <c r="L48" s="34">
        <f>SUM(First!L48)</f>
        <v>0</v>
      </c>
      <c r="M48" s="34">
        <f>SUM(First!M48)</f>
        <v>0</v>
      </c>
      <c r="N48" s="54"/>
      <c r="O48" s="54"/>
    </row>
    <row r="49" spans="1:15" x14ac:dyDescent="0.25">
      <c r="A49" s="11">
        <v>863154</v>
      </c>
      <c r="B49" s="11" t="s">
        <v>45</v>
      </c>
      <c r="C49" s="34">
        <f>SUM(First!C49)</f>
        <v>0</v>
      </c>
      <c r="D49" s="34">
        <f>SUM(First!D49)</f>
        <v>0</v>
      </c>
      <c r="E49" s="34">
        <f>SUM(First!E49)</f>
        <v>0</v>
      </c>
      <c r="F49" s="34">
        <f>SUM(First!F49)</f>
        <v>0</v>
      </c>
      <c r="G49" s="34">
        <f>SUM(First!G49)</f>
        <v>0</v>
      </c>
      <c r="H49" s="34">
        <f>SUM(First!H49)</f>
        <v>0</v>
      </c>
      <c r="I49" s="34">
        <f>SUM(First!I49)</f>
        <v>0</v>
      </c>
      <c r="J49" s="34">
        <f>SUM(First!J49)</f>
        <v>0</v>
      </c>
      <c r="K49" s="34">
        <f>SUM(First!K49)</f>
        <v>0</v>
      </c>
      <c r="L49" s="34">
        <f>SUM(First!L49)</f>
        <v>0</v>
      </c>
      <c r="M49" s="34">
        <f>SUM(First!M49)</f>
        <v>0</v>
      </c>
      <c r="N49" s="54"/>
      <c r="O49" s="54"/>
    </row>
    <row r="50" spans="1:15" x14ac:dyDescent="0.25">
      <c r="A50" s="11">
        <v>863280</v>
      </c>
      <c r="B50" s="11" t="s">
        <v>46</v>
      </c>
      <c r="C50" s="34">
        <f>SUM(First!C50)</f>
        <v>0</v>
      </c>
      <c r="D50" s="34">
        <f>SUM(First!D50)</f>
        <v>0</v>
      </c>
      <c r="E50" s="34">
        <f>SUM(First!E50)</f>
        <v>0</v>
      </c>
      <c r="F50" s="34">
        <f>SUM(First!F50)</f>
        <v>0</v>
      </c>
      <c r="G50" s="34">
        <f>SUM(First!G50)</f>
        <v>0</v>
      </c>
      <c r="H50" s="34">
        <f>SUM(First!H50)</f>
        <v>0</v>
      </c>
      <c r="I50" s="34">
        <f>SUM(First!I50)</f>
        <v>0</v>
      </c>
      <c r="J50" s="34">
        <f>SUM(First!J50)</f>
        <v>0</v>
      </c>
      <c r="K50" s="34">
        <f>SUM(First!K50)</f>
        <v>0</v>
      </c>
      <c r="L50" s="34"/>
      <c r="M50" s="34"/>
      <c r="N50" s="54"/>
      <c r="O50" s="54"/>
    </row>
    <row r="51" spans="1:15" x14ac:dyDescent="0.25">
      <c r="A51" s="8" t="s">
        <v>47</v>
      </c>
      <c r="B51" s="11"/>
      <c r="C51" s="36">
        <f t="shared" ref="C51:L51" si="2">SUM(C46:C50)</f>
        <v>0</v>
      </c>
      <c r="D51" s="36">
        <f t="shared" si="2"/>
        <v>0</v>
      </c>
      <c r="E51" s="36">
        <f t="shared" si="2"/>
        <v>0</v>
      </c>
      <c r="F51" s="36">
        <f t="shared" si="2"/>
        <v>0</v>
      </c>
      <c r="G51" s="36">
        <f t="shared" si="2"/>
        <v>0</v>
      </c>
      <c r="H51" s="36">
        <f t="shared" si="2"/>
        <v>0</v>
      </c>
      <c r="I51" s="36">
        <f t="shared" si="2"/>
        <v>0</v>
      </c>
      <c r="J51" s="36">
        <f t="shared" si="2"/>
        <v>0</v>
      </c>
      <c r="K51" s="36">
        <f t="shared" si="2"/>
        <v>0</v>
      </c>
      <c r="L51" s="36">
        <f t="shared" si="2"/>
        <v>0</v>
      </c>
      <c r="M51" s="36">
        <f t="shared" ref="M51" si="3">SUM(M46:M50)</f>
        <v>0</v>
      </c>
      <c r="N51" s="54"/>
      <c r="O51" s="54"/>
    </row>
    <row r="52" spans="1:15" x14ac:dyDescent="0.25">
      <c r="A52" s="11"/>
      <c r="B52" s="11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54"/>
      <c r="O52" s="54"/>
    </row>
    <row r="53" spans="1:15" x14ac:dyDescent="0.25">
      <c r="A53" s="10" t="s">
        <v>48</v>
      </c>
      <c r="B53" s="1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54"/>
      <c r="O53" s="54"/>
    </row>
    <row r="54" spans="1:15" x14ac:dyDescent="0.25">
      <c r="A54" s="11">
        <v>864360</v>
      </c>
      <c r="B54" s="11" t="s">
        <v>49</v>
      </c>
      <c r="C54" s="34">
        <f>SUM(First!C54)</f>
        <v>0</v>
      </c>
      <c r="D54" s="34">
        <f>SUM(First!D54)</f>
        <v>0</v>
      </c>
      <c r="E54" s="34">
        <f>SUM(First!E54)</f>
        <v>0</v>
      </c>
      <c r="F54" s="34">
        <f>SUM(First!F54)</f>
        <v>0</v>
      </c>
      <c r="G54" s="34">
        <f>SUM(First!G54)</f>
        <v>0</v>
      </c>
      <c r="H54" s="34">
        <f>SUM(First!H54)</f>
        <v>0</v>
      </c>
      <c r="I54" s="34">
        <f>SUM(First!I54)</f>
        <v>0</v>
      </c>
      <c r="J54" s="34">
        <f>SUM(First!J54)</f>
        <v>0</v>
      </c>
      <c r="K54" s="34">
        <f>SUM(First!K54)</f>
        <v>0</v>
      </c>
      <c r="L54" s="34">
        <f>SUM(First!L54)</f>
        <v>0</v>
      </c>
      <c r="M54" s="34">
        <f>SUM(First!M54)</f>
        <v>0</v>
      </c>
      <c r="N54" s="58"/>
      <c r="O54" s="54"/>
    </row>
    <row r="55" spans="1:15" ht="12.75" hidden="1" customHeight="1" x14ac:dyDescent="0.25">
      <c r="A55" s="11">
        <v>864370</v>
      </c>
      <c r="B55" s="11" t="s">
        <v>50</v>
      </c>
      <c r="C55" s="34">
        <f>SUM(First!C55)</f>
        <v>0</v>
      </c>
      <c r="D55" s="34">
        <f>SUM(First!D55)</f>
        <v>0</v>
      </c>
      <c r="E55" s="34">
        <f>SUM(First!E55)</f>
        <v>0</v>
      </c>
      <c r="F55" s="34">
        <f>SUM(First!F55)</f>
        <v>0</v>
      </c>
      <c r="G55" s="34">
        <f>SUM(First!G55)</f>
        <v>0</v>
      </c>
      <c r="H55" s="34">
        <f>SUM(First!H55)</f>
        <v>0</v>
      </c>
      <c r="I55" s="34">
        <f>SUM(First!I55)</f>
        <v>0</v>
      </c>
      <c r="J55" s="34">
        <f>SUM(First!J55)</f>
        <v>0</v>
      </c>
      <c r="K55" s="34">
        <f>SUM(First!K55)</f>
        <v>0</v>
      </c>
      <c r="L55" s="34">
        <f>SUM(First!L55)</f>
        <v>0</v>
      </c>
      <c r="M55" s="34">
        <f>SUM(First!M55)</f>
        <v>0</v>
      </c>
      <c r="N55" s="54"/>
      <c r="O55" s="54"/>
    </row>
    <row r="56" spans="1:15" x14ac:dyDescent="0.25">
      <c r="A56" s="8" t="s">
        <v>51</v>
      </c>
      <c r="B56" s="8"/>
      <c r="C56" s="36">
        <f t="shared" ref="C56:M56" si="4">SUM(C54:C55)</f>
        <v>0</v>
      </c>
      <c r="D56" s="36">
        <f t="shared" si="4"/>
        <v>0</v>
      </c>
      <c r="E56" s="36">
        <f t="shared" si="4"/>
        <v>0</v>
      </c>
      <c r="F56" s="36">
        <f t="shared" si="4"/>
        <v>0</v>
      </c>
      <c r="G56" s="36">
        <f t="shared" si="4"/>
        <v>0</v>
      </c>
      <c r="H56" s="36">
        <f t="shared" si="4"/>
        <v>0</v>
      </c>
      <c r="I56" s="36">
        <f t="shared" si="4"/>
        <v>0</v>
      </c>
      <c r="J56" s="36">
        <f t="shared" si="4"/>
        <v>0</v>
      </c>
      <c r="K56" s="36">
        <f t="shared" si="4"/>
        <v>0</v>
      </c>
      <c r="L56" s="36">
        <f t="shared" si="4"/>
        <v>0</v>
      </c>
      <c r="M56" s="36">
        <f t="shared" si="4"/>
        <v>0</v>
      </c>
      <c r="N56" s="54"/>
      <c r="O56" s="54"/>
    </row>
    <row r="57" spans="1:15" x14ac:dyDescent="0.25">
      <c r="A57" s="17"/>
      <c r="B57" s="11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54"/>
      <c r="O57" s="54"/>
    </row>
    <row r="58" spans="1:15" x14ac:dyDescent="0.25">
      <c r="A58" s="11">
        <v>865380</v>
      </c>
      <c r="B58" s="11" t="s">
        <v>52</v>
      </c>
      <c r="C58" s="34">
        <f>SUM(First!C58)</f>
        <v>0</v>
      </c>
      <c r="D58" s="34">
        <f>SUM(First!D58)</f>
        <v>0</v>
      </c>
      <c r="E58" s="34">
        <f>SUM(First!E58)</f>
        <v>0</v>
      </c>
      <c r="F58" s="34">
        <f>SUM(First!F58)</f>
        <v>0</v>
      </c>
      <c r="G58" s="34">
        <f>SUM(First!G58)</f>
        <v>0</v>
      </c>
      <c r="H58" s="34">
        <f>SUM(First!H58)</f>
        <v>0</v>
      </c>
      <c r="I58" s="34">
        <f>SUM(First!I58)</f>
        <v>0</v>
      </c>
      <c r="J58" s="34">
        <f>SUM(First!J58)</f>
        <v>0</v>
      </c>
      <c r="K58" s="34">
        <f>SUM(First!K58)</f>
        <v>0</v>
      </c>
      <c r="L58" s="34">
        <f>SUM(First!L58)</f>
        <v>0</v>
      </c>
      <c r="M58" s="34">
        <f>SUM(First!M58)</f>
        <v>0</v>
      </c>
      <c r="N58" s="58"/>
      <c r="O58" s="54"/>
    </row>
    <row r="59" spans="1:15" x14ac:dyDescent="0.25">
      <c r="A59" s="11">
        <v>865802</v>
      </c>
      <c r="B59" s="11" t="s">
        <v>53</v>
      </c>
      <c r="C59" s="34">
        <f>SUM(First!C59)</f>
        <v>0</v>
      </c>
      <c r="D59" s="34">
        <f>SUM(First!D59)</f>
        <v>0</v>
      </c>
      <c r="E59" s="34">
        <f>SUM(First!E59)</f>
        <v>0</v>
      </c>
      <c r="F59" s="34">
        <f>SUM(First!F59)</f>
        <v>0</v>
      </c>
      <c r="G59" s="34">
        <f>SUM(First!G59)</f>
        <v>0</v>
      </c>
      <c r="H59" s="34">
        <f>SUM(First!H59)</f>
        <v>0</v>
      </c>
      <c r="I59" s="34">
        <f>SUM(First!I59)</f>
        <v>0</v>
      </c>
      <c r="J59" s="34">
        <f>SUM(First!J59)</f>
        <v>0</v>
      </c>
      <c r="K59" s="34">
        <f>SUM(First!K59)</f>
        <v>0</v>
      </c>
      <c r="L59" s="34"/>
      <c r="M59" s="34">
        <f>SUM(First!M59)</f>
        <v>0</v>
      </c>
      <c r="N59" s="61"/>
      <c r="O59" s="54"/>
    </row>
    <row r="60" spans="1:15" x14ac:dyDescent="0.25">
      <c r="A60" s="8" t="s">
        <v>54</v>
      </c>
      <c r="B60" s="8"/>
      <c r="C60" s="36">
        <f t="shared" ref="C60:M60" si="5">SUM(C58:C59)</f>
        <v>0</v>
      </c>
      <c r="D60" s="36">
        <f t="shared" si="5"/>
        <v>0</v>
      </c>
      <c r="E60" s="36">
        <f t="shared" si="5"/>
        <v>0</v>
      </c>
      <c r="F60" s="36">
        <f t="shared" si="5"/>
        <v>0</v>
      </c>
      <c r="G60" s="36">
        <f t="shared" si="5"/>
        <v>0</v>
      </c>
      <c r="H60" s="36">
        <f t="shared" si="5"/>
        <v>0</v>
      </c>
      <c r="I60" s="36">
        <f t="shared" si="5"/>
        <v>0</v>
      </c>
      <c r="J60" s="36">
        <f t="shared" si="5"/>
        <v>0</v>
      </c>
      <c r="K60" s="36">
        <f t="shared" si="5"/>
        <v>0</v>
      </c>
      <c r="L60" s="36">
        <f t="shared" si="5"/>
        <v>0</v>
      </c>
      <c r="M60" s="36">
        <f t="shared" si="5"/>
        <v>0</v>
      </c>
      <c r="N60" s="61"/>
      <c r="O60" s="54"/>
    </row>
    <row r="61" spans="1:15" x14ac:dyDescent="0.25">
      <c r="A61" s="8"/>
      <c r="B61" s="8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61"/>
      <c r="O61" s="54"/>
    </row>
    <row r="62" spans="1:15" x14ac:dyDescent="0.25">
      <c r="A62" s="8" t="s">
        <v>55</v>
      </c>
      <c r="B62" s="8"/>
      <c r="C62" s="16">
        <f t="shared" ref="C62:M62" si="6">SUM(C60+C56+C51+C43+C16)</f>
        <v>0</v>
      </c>
      <c r="D62" s="16">
        <f t="shared" si="6"/>
        <v>0</v>
      </c>
      <c r="E62" s="16">
        <f t="shared" si="6"/>
        <v>0</v>
      </c>
      <c r="F62" s="16">
        <f t="shared" si="6"/>
        <v>0</v>
      </c>
      <c r="G62" s="16">
        <f t="shared" si="6"/>
        <v>0</v>
      </c>
      <c r="H62" s="16">
        <f t="shared" si="6"/>
        <v>0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61"/>
      <c r="O62" s="54"/>
    </row>
    <row r="63" spans="1:15" x14ac:dyDescent="0.25">
      <c r="A63" s="11"/>
      <c r="B63" s="11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4"/>
      <c r="O63" s="54"/>
    </row>
    <row r="64" spans="1:15" x14ac:dyDescent="0.25">
      <c r="A64" s="11"/>
      <c r="B64" s="11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54"/>
      <c r="O64" s="54"/>
    </row>
    <row r="65" spans="1:18" x14ac:dyDescent="0.25">
      <c r="A65" s="11"/>
      <c r="B65" s="11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54"/>
      <c r="O65" s="54"/>
    </row>
    <row r="66" spans="1:18" x14ac:dyDescent="0.25">
      <c r="A66" s="11"/>
      <c r="B66" s="11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54"/>
      <c r="O66" s="54"/>
    </row>
    <row r="67" spans="1:18" x14ac:dyDescent="0.25">
      <c r="A67" s="18" t="s">
        <v>56</v>
      </c>
      <c r="B67" s="11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54"/>
      <c r="O67" s="54"/>
    </row>
    <row r="68" spans="1:18" ht="12.75" hidden="1" customHeight="1" x14ac:dyDescent="0.25">
      <c r="A68" s="17">
        <v>821110</v>
      </c>
      <c r="B68" s="78" t="s">
        <v>102</v>
      </c>
      <c r="C68" s="34">
        <f>SUM(First!C68)</f>
        <v>0</v>
      </c>
      <c r="D68" s="34">
        <f>SUM(First!D68)</f>
        <v>0</v>
      </c>
      <c r="E68" s="34">
        <f>SUM(First!E68)</f>
        <v>0</v>
      </c>
      <c r="F68" s="34">
        <f>SUM(First!F68)</f>
        <v>0</v>
      </c>
      <c r="G68" s="34">
        <f>SUM(First!G68)</f>
        <v>0</v>
      </c>
      <c r="H68" s="34">
        <f>SUM(First!H68)</f>
        <v>0</v>
      </c>
      <c r="I68" s="34">
        <f>SUM(First!I68)</f>
        <v>0</v>
      </c>
      <c r="J68" s="34">
        <f>SUM(First!J68)</f>
        <v>0</v>
      </c>
      <c r="K68" s="34">
        <f>SUM(First!K68)</f>
        <v>0</v>
      </c>
      <c r="L68" s="34">
        <f>SUM(First!L68)</f>
        <v>0</v>
      </c>
      <c r="M68" s="34">
        <f>SUM(First!M68)</f>
        <v>0</v>
      </c>
      <c r="N68" s="54"/>
      <c r="O68" s="54"/>
    </row>
    <row r="69" spans="1:18" ht="12.75" hidden="1" customHeight="1" x14ac:dyDescent="0.25">
      <c r="A69" s="17">
        <v>821120</v>
      </c>
      <c r="B69" s="78" t="s">
        <v>103</v>
      </c>
      <c r="C69" s="34">
        <f>SUM(First!C69)</f>
        <v>0</v>
      </c>
      <c r="D69" s="34">
        <f>SUM(First!D69)</f>
        <v>0</v>
      </c>
      <c r="E69" s="34">
        <f>SUM(First!E69)</f>
        <v>0</v>
      </c>
      <c r="F69" s="34">
        <f>SUM(First!F69)</f>
        <v>0</v>
      </c>
      <c r="G69" s="34">
        <f>SUM(First!G69)</f>
        <v>0</v>
      </c>
      <c r="H69" s="34">
        <f>SUM(First!H69)</f>
        <v>0</v>
      </c>
      <c r="I69" s="34">
        <f>SUM(First!I69)</f>
        <v>0</v>
      </c>
      <c r="J69" s="34">
        <f>SUM(First!J69)</f>
        <v>0</v>
      </c>
      <c r="K69" s="34">
        <f>SUM(First!K69)</f>
        <v>0</v>
      </c>
      <c r="L69" s="34">
        <f>SUM(First!L69)</f>
        <v>0</v>
      </c>
      <c r="M69" s="34">
        <f>SUM(First!M69)</f>
        <v>0</v>
      </c>
      <c r="N69" s="54"/>
      <c r="O69" s="54"/>
    </row>
    <row r="70" spans="1:18" ht="12.75" hidden="1" customHeight="1" x14ac:dyDescent="0.25">
      <c r="A70" s="17">
        <v>821130</v>
      </c>
      <c r="B70" s="78" t="s">
        <v>104</v>
      </c>
      <c r="C70" s="34">
        <f>SUM(First!C70)</f>
        <v>0</v>
      </c>
      <c r="D70" s="34">
        <f>SUM(First!D70)</f>
        <v>0</v>
      </c>
      <c r="E70" s="34">
        <f>SUM(First!E70)</f>
        <v>0</v>
      </c>
      <c r="F70" s="34">
        <f>SUM(First!F70)</f>
        <v>0</v>
      </c>
      <c r="G70" s="34">
        <f>SUM(First!G70)</f>
        <v>0</v>
      </c>
      <c r="H70" s="34">
        <f>SUM(First!H70)</f>
        <v>0</v>
      </c>
      <c r="I70" s="34">
        <f>SUM(First!I70)</f>
        <v>0</v>
      </c>
      <c r="J70" s="34">
        <f>SUM(First!J70)</f>
        <v>0</v>
      </c>
      <c r="K70" s="34">
        <f>SUM(First!K70)</f>
        <v>0</v>
      </c>
      <c r="L70" s="34">
        <f>SUM(First!L70)</f>
        <v>0</v>
      </c>
      <c r="M70" s="34">
        <f>SUM(First!M70)</f>
        <v>0</v>
      </c>
      <c r="N70" s="54"/>
      <c r="O70" s="54"/>
    </row>
    <row r="71" spans="1:18" ht="12.75" hidden="1" customHeight="1" x14ac:dyDescent="0.25">
      <c r="A71" s="17">
        <v>821210</v>
      </c>
      <c r="B71" s="78" t="s">
        <v>105</v>
      </c>
      <c r="C71" s="34">
        <f>SUM(First!C71)</f>
        <v>0</v>
      </c>
      <c r="D71" s="34">
        <f>SUM(First!D71)</f>
        <v>0</v>
      </c>
      <c r="E71" s="34">
        <f>SUM(First!E71)</f>
        <v>0</v>
      </c>
      <c r="F71" s="34">
        <f>SUM(First!F71)</f>
        <v>0</v>
      </c>
      <c r="G71" s="34">
        <f>SUM(First!G71)</f>
        <v>0</v>
      </c>
      <c r="H71" s="34">
        <f>SUM(First!H71)</f>
        <v>0</v>
      </c>
      <c r="I71" s="34">
        <f>SUM(First!I71)</f>
        <v>0</v>
      </c>
      <c r="J71" s="34">
        <f>SUM(First!J71)</f>
        <v>0</v>
      </c>
      <c r="K71" s="34">
        <f>SUM(First!K71)</f>
        <v>0</v>
      </c>
      <c r="L71" s="34">
        <f>SUM(First!L71)</f>
        <v>0</v>
      </c>
      <c r="M71" s="34">
        <f>SUM(First!M71)</f>
        <v>0</v>
      </c>
      <c r="N71" s="54"/>
      <c r="O71" s="54"/>
    </row>
    <row r="72" spans="1:18" ht="12.75" hidden="1" customHeight="1" x14ac:dyDescent="0.25">
      <c r="A72" s="17">
        <v>821220</v>
      </c>
      <c r="B72" s="78" t="s">
        <v>106</v>
      </c>
      <c r="C72" s="34">
        <f>SUM(First!C72)</f>
        <v>0</v>
      </c>
      <c r="D72" s="34">
        <f>SUM(First!D72)</f>
        <v>0</v>
      </c>
      <c r="E72" s="34">
        <f>SUM(First!E72)</f>
        <v>0</v>
      </c>
      <c r="F72" s="34">
        <f>SUM(First!F72)</f>
        <v>0</v>
      </c>
      <c r="G72" s="34">
        <f>SUM(First!G72)</f>
        <v>0</v>
      </c>
      <c r="H72" s="34">
        <f>SUM(First!H72)</f>
        <v>0</v>
      </c>
      <c r="I72" s="34">
        <f>SUM(First!I72)</f>
        <v>0</v>
      </c>
      <c r="J72" s="34">
        <f>SUM(First!J72)</f>
        <v>0</v>
      </c>
      <c r="K72" s="34">
        <f>SUM(First!K72)</f>
        <v>0</v>
      </c>
      <c r="L72" s="34">
        <f>SUM(First!L72)</f>
        <v>0</v>
      </c>
      <c r="M72" s="34">
        <f>SUM(First!M72)</f>
        <v>0</v>
      </c>
      <c r="N72" s="54"/>
      <c r="O72" s="54"/>
    </row>
    <row r="73" spans="1:18" ht="12.75" hidden="1" customHeight="1" x14ac:dyDescent="0.25">
      <c r="A73" s="17">
        <v>821700</v>
      </c>
      <c r="B73" s="78" t="s">
        <v>107</v>
      </c>
      <c r="C73" s="34">
        <f>SUM(First!C73)</f>
        <v>0</v>
      </c>
      <c r="D73" s="34">
        <f>SUM(First!D73)</f>
        <v>0</v>
      </c>
      <c r="E73" s="34">
        <f>SUM(First!E73)</f>
        <v>0</v>
      </c>
      <c r="F73" s="34">
        <f>SUM(First!F73)</f>
        <v>0</v>
      </c>
      <c r="G73" s="34">
        <f>SUM(First!G73)</f>
        <v>0</v>
      </c>
      <c r="H73" s="34">
        <f>SUM(First!H73)</f>
        <v>0</v>
      </c>
      <c r="I73" s="34">
        <f>SUM(First!I73)</f>
        <v>0</v>
      </c>
      <c r="J73" s="34">
        <f>SUM(First!J73)</f>
        <v>0</v>
      </c>
      <c r="K73" s="34">
        <f>SUM(First!K73)</f>
        <v>0</v>
      </c>
      <c r="L73" s="34">
        <f>SUM(First!L73)</f>
        <v>0</v>
      </c>
      <c r="M73" s="34">
        <f>SUM(First!M73)</f>
        <v>0</v>
      </c>
      <c r="N73" s="54"/>
      <c r="O73" s="54"/>
    </row>
    <row r="74" spans="1:18" ht="12.75" hidden="1" customHeight="1" x14ac:dyDescent="0.25">
      <c r="A74" s="17">
        <v>822100</v>
      </c>
      <c r="B74" s="53" t="s">
        <v>57</v>
      </c>
      <c r="C74" s="34">
        <f>SUM(First!C74)</f>
        <v>0</v>
      </c>
      <c r="D74" s="34">
        <f>SUM(First!D74)</f>
        <v>0</v>
      </c>
      <c r="E74" s="34">
        <f>SUM(First!E74)</f>
        <v>0</v>
      </c>
      <c r="F74" s="34">
        <f>SUM(First!F74)</f>
        <v>0</v>
      </c>
      <c r="G74" s="34">
        <f>SUM(First!G74)</f>
        <v>0</v>
      </c>
      <c r="H74" s="34">
        <f>SUM(First!H74)</f>
        <v>0</v>
      </c>
      <c r="I74" s="34">
        <f>SUM(First!I74)</f>
        <v>0</v>
      </c>
      <c r="J74" s="34">
        <f>SUM(First!J74)</f>
        <v>0</v>
      </c>
      <c r="K74" s="34">
        <f>SUM(First!K74)</f>
        <v>0</v>
      </c>
      <c r="L74" s="34">
        <f>SUM(First!L74)</f>
        <v>0</v>
      </c>
      <c r="M74" s="34">
        <f>SUM(First!M74)</f>
        <v>0</v>
      </c>
      <c r="N74" s="54"/>
      <c r="O74" s="54"/>
    </row>
    <row r="75" spans="1:18" ht="12.75" hidden="1" customHeight="1" x14ac:dyDescent="0.25">
      <c r="A75" s="17">
        <v>822606</v>
      </c>
      <c r="B75" s="53" t="s">
        <v>58</v>
      </c>
      <c r="C75" s="34">
        <f>SUM(First!C75)</f>
        <v>0</v>
      </c>
      <c r="D75" s="34">
        <f>SUM(First!D75)</f>
        <v>0</v>
      </c>
      <c r="E75" s="34">
        <f>SUM(First!E75)</f>
        <v>0</v>
      </c>
      <c r="F75" s="34">
        <f>SUM(First!F75)</f>
        <v>0</v>
      </c>
      <c r="G75" s="34">
        <f>SUM(First!G75)</f>
        <v>0</v>
      </c>
      <c r="H75" s="34">
        <f>SUM(First!H75)</f>
        <v>0</v>
      </c>
      <c r="I75" s="34">
        <f>SUM(First!I75)</f>
        <v>0</v>
      </c>
      <c r="J75" s="34">
        <f>SUM(First!J75)</f>
        <v>0</v>
      </c>
      <c r="K75" s="34">
        <f>SUM(First!K75)</f>
        <v>0</v>
      </c>
      <c r="L75" s="34">
        <f>SUM(First!L75)</f>
        <v>0</v>
      </c>
      <c r="M75" s="34">
        <f>SUM(First!M75)</f>
        <v>0</v>
      </c>
      <c r="N75" s="54"/>
      <c r="O75" s="54"/>
    </row>
    <row r="76" spans="1:18" x14ac:dyDescent="0.25">
      <c r="A76" s="17">
        <v>823204</v>
      </c>
      <c r="B76" s="53" t="s">
        <v>59</v>
      </c>
      <c r="C76" s="34">
        <f>SUM(First!C76)</f>
        <v>0</v>
      </c>
      <c r="D76" s="34">
        <f>SUM(First!D76)</f>
        <v>0</v>
      </c>
      <c r="E76" s="34">
        <f>SUM(First!E76)</f>
        <v>0</v>
      </c>
      <c r="F76" s="34">
        <f>SUM(First!F76)</f>
        <v>0</v>
      </c>
      <c r="G76" s="34">
        <f>SUM(First!G76)</f>
        <v>0</v>
      </c>
      <c r="H76" s="34">
        <f>SUM(First!H76)</f>
        <v>0</v>
      </c>
      <c r="I76" s="34">
        <f>SUM(First!I76)</f>
        <v>0</v>
      </c>
      <c r="J76" s="34">
        <f>SUM(First!J76)</f>
        <v>0</v>
      </c>
      <c r="K76" s="34">
        <f>SUM(First!K76)</f>
        <v>0</v>
      </c>
      <c r="L76" s="34">
        <f>SUM(First!L76)</f>
        <v>0</v>
      </c>
      <c r="M76" s="34">
        <f>SUM(First!M76)</f>
        <v>0</v>
      </c>
      <c r="N76" s="54"/>
      <c r="O76" s="54"/>
      <c r="R76" s="50"/>
    </row>
    <row r="77" spans="1:18" ht="12.75" hidden="1" customHeight="1" x14ac:dyDescent="0.25">
      <c r="A77" s="17">
        <v>823205</v>
      </c>
      <c r="B77" s="53" t="s">
        <v>60</v>
      </c>
      <c r="C77" s="34">
        <f>SUM(First!C77)</f>
        <v>0</v>
      </c>
      <c r="D77" s="34">
        <f>SUM(First!D77)</f>
        <v>0</v>
      </c>
      <c r="E77" s="34">
        <f>SUM(First!E77)</f>
        <v>0</v>
      </c>
      <c r="F77" s="34">
        <f>SUM(First!F77)</f>
        <v>0</v>
      </c>
      <c r="G77" s="34">
        <f>SUM(First!G77)</f>
        <v>0</v>
      </c>
      <c r="H77" s="34">
        <f>SUM(First!H77)</f>
        <v>0</v>
      </c>
      <c r="I77" s="34">
        <f>SUM(First!I77)</f>
        <v>0</v>
      </c>
      <c r="J77" s="34">
        <f>SUM(First!J77)</f>
        <v>0</v>
      </c>
      <c r="K77" s="34">
        <f>SUM(First!K77)</f>
        <v>0</v>
      </c>
      <c r="L77" s="34">
        <f>SUM(First!L77)</f>
        <v>0</v>
      </c>
      <c r="M77" s="34">
        <f>SUM(First!M77)</f>
        <v>0</v>
      </c>
      <c r="N77" s="55"/>
      <c r="O77" s="54"/>
    </row>
    <row r="78" spans="1:18" ht="12.75" hidden="1" customHeight="1" x14ac:dyDescent="0.25">
      <c r="A78" s="17">
        <v>823206</v>
      </c>
      <c r="B78" s="53" t="s">
        <v>61</v>
      </c>
      <c r="C78" s="34">
        <f>SUM(First!C78)</f>
        <v>0</v>
      </c>
      <c r="D78" s="34">
        <f>SUM(First!D78)</f>
        <v>0</v>
      </c>
      <c r="E78" s="34">
        <f>SUM(First!E78)</f>
        <v>0</v>
      </c>
      <c r="F78" s="34">
        <f>SUM(First!F78)</f>
        <v>0</v>
      </c>
      <c r="G78" s="34">
        <f>SUM(First!G78)</f>
        <v>0</v>
      </c>
      <c r="H78" s="34">
        <f>SUM(First!H78)</f>
        <v>0</v>
      </c>
      <c r="I78" s="34">
        <f>SUM(First!I78)</f>
        <v>0</v>
      </c>
      <c r="J78" s="34">
        <f>SUM(First!J78)</f>
        <v>0</v>
      </c>
      <c r="K78" s="34">
        <f>SUM(First!K78)</f>
        <v>0</v>
      </c>
      <c r="L78" s="34">
        <f>SUM(First!L78)</f>
        <v>0</v>
      </c>
      <c r="M78" s="34">
        <f>SUM(First!M78)</f>
        <v>0</v>
      </c>
      <c r="N78" s="54"/>
      <c r="O78" s="54"/>
    </row>
    <row r="79" spans="1:18" ht="12.75" hidden="1" customHeight="1" x14ac:dyDescent="0.25">
      <c r="A79" s="17">
        <v>823207</v>
      </c>
      <c r="B79" s="53" t="s">
        <v>62</v>
      </c>
      <c r="C79" s="34">
        <f>SUM(First!C79)</f>
        <v>0</v>
      </c>
      <c r="D79" s="34">
        <f>SUM(First!D79)</f>
        <v>0</v>
      </c>
      <c r="E79" s="34">
        <f>SUM(First!E79)</f>
        <v>0</v>
      </c>
      <c r="F79" s="34">
        <f>SUM(First!F79)</f>
        <v>0</v>
      </c>
      <c r="G79" s="34">
        <f>SUM(First!G79)</f>
        <v>0</v>
      </c>
      <c r="H79" s="34">
        <f>SUM(First!H79)</f>
        <v>0</v>
      </c>
      <c r="I79" s="34">
        <f>SUM(First!I79)</f>
        <v>0</v>
      </c>
      <c r="J79" s="34">
        <f>SUM(First!J79)</f>
        <v>0</v>
      </c>
      <c r="K79" s="34">
        <f>SUM(First!K79)</f>
        <v>0</v>
      </c>
      <c r="L79" s="34">
        <f>SUM(First!L79)</f>
        <v>0</v>
      </c>
      <c r="M79" s="34">
        <f>SUM(First!M79)</f>
        <v>0</v>
      </c>
      <c r="N79" s="54"/>
      <c r="O79" s="54"/>
    </row>
    <row r="80" spans="1:18" ht="12.75" hidden="1" customHeight="1" x14ac:dyDescent="0.25">
      <c r="A80" s="17">
        <v>823300</v>
      </c>
      <c r="B80" s="53" t="s">
        <v>63</v>
      </c>
      <c r="C80" s="34">
        <f>SUM(First!C80)</f>
        <v>0</v>
      </c>
      <c r="D80" s="34">
        <f>SUM(First!D80)</f>
        <v>0</v>
      </c>
      <c r="E80" s="34">
        <f>SUM(First!E80)</f>
        <v>0</v>
      </c>
      <c r="F80" s="34">
        <f>SUM(First!F80)</f>
        <v>0</v>
      </c>
      <c r="G80" s="34">
        <f>SUM(First!G80)</f>
        <v>0</v>
      </c>
      <c r="H80" s="34">
        <f>SUM(First!H80)</f>
        <v>0</v>
      </c>
      <c r="I80" s="34">
        <f>SUM(First!I80)</f>
        <v>0</v>
      </c>
      <c r="J80" s="34">
        <f>SUM(First!J80)</f>
        <v>0</v>
      </c>
      <c r="K80" s="34">
        <f>SUM(First!K80)</f>
        <v>0</v>
      </c>
      <c r="L80" s="34">
        <f>SUM(First!L80)</f>
        <v>0</v>
      </c>
      <c r="M80" s="34">
        <f>SUM(First!M80)</f>
        <v>0</v>
      </c>
      <c r="N80" s="54"/>
      <c r="O80" s="54"/>
    </row>
    <row r="81" spans="1:18" ht="15" customHeight="1" x14ac:dyDescent="0.25">
      <c r="A81" s="17">
        <v>824100</v>
      </c>
      <c r="B81" s="78" t="s">
        <v>108</v>
      </c>
      <c r="C81" s="34">
        <f>SUM(First!C81)</f>
        <v>0</v>
      </c>
      <c r="D81" s="34">
        <f>SUM(First!D81)</f>
        <v>0</v>
      </c>
      <c r="E81" s="34">
        <f>SUM(First!E81)</f>
        <v>0</v>
      </c>
      <c r="F81" s="34">
        <f>SUM(First!F81)</f>
        <v>0</v>
      </c>
      <c r="G81" s="34">
        <f>SUM(First!G81)</f>
        <v>0</v>
      </c>
      <c r="H81" s="34">
        <f>SUM(First!H81)</f>
        <v>0</v>
      </c>
      <c r="I81" s="34">
        <f>SUM(First!I81)</f>
        <v>0</v>
      </c>
      <c r="J81" s="34">
        <f>SUM(First!J81)</f>
        <v>0</v>
      </c>
      <c r="K81" s="34">
        <f>SUM(First!K81)</f>
        <v>0</v>
      </c>
      <c r="L81" s="34">
        <f>SUM(First!L81)</f>
        <v>0</v>
      </c>
      <c r="M81" s="34">
        <f>SUM(First!M81)</f>
        <v>0</v>
      </c>
      <c r="N81" s="54"/>
      <c r="O81" s="54"/>
    </row>
    <row r="82" spans="1:18" ht="19.5" customHeight="1" x14ac:dyDescent="0.25">
      <c r="A82" s="17">
        <v>824200</v>
      </c>
      <c r="B82" s="78" t="s">
        <v>109</v>
      </c>
      <c r="C82" s="34">
        <f>SUM(First!C82)</f>
        <v>0</v>
      </c>
      <c r="D82" s="34">
        <f>SUM(First!D82)</f>
        <v>0</v>
      </c>
      <c r="E82" s="34">
        <f>SUM(First!E82)</f>
        <v>0</v>
      </c>
      <c r="F82" s="34">
        <f>SUM(First!F82)</f>
        <v>0</v>
      </c>
      <c r="G82" s="34">
        <f>SUM(First!G82)</f>
        <v>0</v>
      </c>
      <c r="H82" s="34">
        <f>SUM(First!H82)</f>
        <v>0</v>
      </c>
      <c r="I82" s="34">
        <f>SUM(First!I82)</f>
        <v>0</v>
      </c>
      <c r="J82" s="34">
        <f>SUM(First!J82)</f>
        <v>0</v>
      </c>
      <c r="K82" s="34">
        <f>SUM(First!K82)</f>
        <v>0</v>
      </c>
      <c r="L82" s="34">
        <f>SUM(First!L82)</f>
        <v>0</v>
      </c>
      <c r="M82" s="34">
        <f>SUM(First!M82)</f>
        <v>0</v>
      </c>
      <c r="N82" s="54"/>
      <c r="O82" s="54"/>
    </row>
    <row r="83" spans="1:18" x14ac:dyDescent="0.25">
      <c r="A83" s="17">
        <v>825150</v>
      </c>
      <c r="B83" s="53" t="s">
        <v>64</v>
      </c>
      <c r="C83" s="34">
        <f>SUM(First!C83)</f>
        <v>0</v>
      </c>
      <c r="D83" s="34">
        <f>SUM(First!D83)</f>
        <v>0</v>
      </c>
      <c r="E83" s="34">
        <f>SUM(First!E83)</f>
        <v>0</v>
      </c>
      <c r="F83" s="34">
        <f>SUM(First!F83)</f>
        <v>0</v>
      </c>
      <c r="G83" s="34">
        <f>SUM(First!G83)</f>
        <v>0</v>
      </c>
      <c r="H83" s="34">
        <f>SUM(First!H83)</f>
        <v>0</v>
      </c>
      <c r="I83" s="34">
        <f>SUM(First!I83)</f>
        <v>0</v>
      </c>
      <c r="J83" s="34">
        <f>SUM(First!J83)</f>
        <v>0</v>
      </c>
      <c r="K83" s="34">
        <f>SUM(First!K83)</f>
        <v>0</v>
      </c>
      <c r="L83" s="34">
        <f>SUM(First!L83)</f>
        <v>0</v>
      </c>
      <c r="M83" s="34">
        <f>SUM(First!M83)</f>
        <v>0</v>
      </c>
      <c r="N83" s="58"/>
      <c r="O83" s="54"/>
      <c r="R83" s="50"/>
    </row>
    <row r="84" spans="1:18" hidden="1" x14ac:dyDescent="0.25">
      <c r="A84" s="17">
        <v>825250</v>
      </c>
      <c r="B84" s="53" t="s">
        <v>65</v>
      </c>
      <c r="C84" s="34">
        <f>SUM(First!C84)</f>
        <v>0</v>
      </c>
      <c r="D84" s="34">
        <f>SUM(First!D84)</f>
        <v>0</v>
      </c>
      <c r="E84" s="34">
        <f>SUM(First!E84)</f>
        <v>0</v>
      </c>
      <c r="F84" s="34">
        <f>SUM(First!F84)</f>
        <v>0</v>
      </c>
      <c r="G84" s="34">
        <f>SUM(First!G84)</f>
        <v>0</v>
      </c>
      <c r="H84" s="34">
        <f>SUM(First!H84)</f>
        <v>0</v>
      </c>
      <c r="I84" s="34">
        <f>SUM(First!I84)</f>
        <v>0</v>
      </c>
      <c r="J84" s="34">
        <f>SUM(First!J84)</f>
        <v>0</v>
      </c>
      <c r="K84" s="34">
        <f>SUM(First!K84)</f>
        <v>0</v>
      </c>
      <c r="L84" s="34">
        <f>SUM(First!L84)</f>
        <v>0</v>
      </c>
      <c r="M84" s="34">
        <f>SUM(First!M84)</f>
        <v>0</v>
      </c>
    </row>
    <row r="85" spans="1:18" x14ac:dyDescent="0.25">
      <c r="A85" s="17">
        <v>825341</v>
      </c>
      <c r="B85" s="53" t="s">
        <v>66</v>
      </c>
      <c r="C85" s="34">
        <f>SUM(First!C85)</f>
        <v>0</v>
      </c>
      <c r="D85" s="34">
        <f>SUM(First!D85)</f>
        <v>0</v>
      </c>
      <c r="E85" s="34">
        <f>SUM(First!E85)</f>
        <v>0</v>
      </c>
      <c r="F85" s="34">
        <f>SUM(First!F85)</f>
        <v>0</v>
      </c>
      <c r="G85" s="34">
        <f>SUM(First!G85)</f>
        <v>0</v>
      </c>
      <c r="H85" s="34">
        <f>SUM(First!H85)</f>
        <v>0</v>
      </c>
      <c r="I85" s="34">
        <f>SUM(First!I85)</f>
        <v>0</v>
      </c>
      <c r="J85" s="34">
        <f>SUM(First!J85)</f>
        <v>0</v>
      </c>
      <c r="K85" s="34">
        <f>SUM(First!K85)</f>
        <v>0</v>
      </c>
      <c r="L85" s="34">
        <f>SUM(First!L85)</f>
        <v>0</v>
      </c>
      <c r="M85" s="34"/>
      <c r="R85" s="50"/>
    </row>
    <row r="86" spans="1:18" hidden="1" x14ac:dyDescent="0.25">
      <c r="A86" s="17">
        <v>825392</v>
      </c>
      <c r="B86" s="53" t="s">
        <v>67</v>
      </c>
      <c r="C86" s="34">
        <f>SUM(First!C86)</f>
        <v>0</v>
      </c>
      <c r="D86" s="34">
        <f>SUM(First!D86)</f>
        <v>0</v>
      </c>
      <c r="E86" s="34">
        <f>SUM(First!E86)</f>
        <v>0</v>
      </c>
      <c r="F86" s="34">
        <f>SUM(First!F86)</f>
        <v>0</v>
      </c>
      <c r="G86" s="34">
        <f>SUM(First!G86)</f>
        <v>0</v>
      </c>
      <c r="H86" s="34">
        <f>SUM(First!H86)</f>
        <v>0</v>
      </c>
      <c r="I86" s="34">
        <f>SUM(First!I86)</f>
        <v>0</v>
      </c>
      <c r="J86" s="34">
        <f>SUM(First!J86)</f>
        <v>0</v>
      </c>
      <c r="K86" s="34">
        <f>SUM(First!K86)</f>
        <v>0</v>
      </c>
      <c r="L86" s="34">
        <f>SUM(First!L86)</f>
        <v>0</v>
      </c>
      <c r="M86" s="34">
        <f>SUM(First!M86)</f>
        <v>0</v>
      </c>
    </row>
    <row r="87" spans="1:18" hidden="1" x14ac:dyDescent="0.25">
      <c r="A87" s="17">
        <v>825393</v>
      </c>
      <c r="B87" s="53" t="s">
        <v>68</v>
      </c>
      <c r="C87" s="34">
        <f>SUM(First!C87)</f>
        <v>0</v>
      </c>
      <c r="D87" s="34">
        <f>SUM(First!D87)</f>
        <v>0</v>
      </c>
      <c r="E87" s="34">
        <f>SUM(First!E87)</f>
        <v>0</v>
      </c>
      <c r="F87" s="34">
        <f>SUM(First!F87)</f>
        <v>0</v>
      </c>
      <c r="G87" s="34">
        <f>SUM(First!G87)</f>
        <v>0</v>
      </c>
      <c r="H87" s="34">
        <f>SUM(First!H87)</f>
        <v>0</v>
      </c>
      <c r="I87" s="34">
        <f>SUM(First!I87)</f>
        <v>0</v>
      </c>
      <c r="J87" s="34">
        <f>SUM(First!J87)</f>
        <v>0</v>
      </c>
      <c r="K87" s="34">
        <f>SUM(First!K87)</f>
        <v>0</v>
      </c>
      <c r="L87" s="34">
        <f>SUM(First!L87)</f>
        <v>0</v>
      </c>
      <c r="M87" s="34">
        <f>SUM(First!M87)</f>
        <v>0</v>
      </c>
      <c r="N87" s="12"/>
    </row>
    <row r="88" spans="1:18" hidden="1" x14ac:dyDescent="0.25">
      <c r="A88" s="17">
        <v>825398</v>
      </c>
      <c r="B88" s="53" t="s">
        <v>69</v>
      </c>
      <c r="C88" s="34">
        <f>SUM(First!C88)</f>
        <v>0</v>
      </c>
      <c r="D88" s="34">
        <f>SUM(First!D88)</f>
        <v>0</v>
      </c>
      <c r="E88" s="34">
        <f>SUM(First!E88)</f>
        <v>0</v>
      </c>
      <c r="F88" s="34">
        <f>SUM(First!F88)</f>
        <v>0</v>
      </c>
      <c r="G88" s="34">
        <f>SUM(First!G88)</f>
        <v>0</v>
      </c>
      <c r="H88" s="34">
        <f>SUM(First!H88)</f>
        <v>0</v>
      </c>
      <c r="I88" s="34">
        <f>SUM(First!I88)</f>
        <v>0</v>
      </c>
      <c r="J88" s="34">
        <f>SUM(First!J88)</f>
        <v>0</v>
      </c>
      <c r="K88" s="34">
        <f>SUM(First!K88)</f>
        <v>0</v>
      </c>
      <c r="L88" s="34">
        <f>SUM(First!L88)</f>
        <v>0</v>
      </c>
      <c r="M88" s="34">
        <f>SUM(First!M88)</f>
        <v>0</v>
      </c>
    </row>
    <row r="89" spans="1:18" hidden="1" x14ac:dyDescent="0.25">
      <c r="A89" s="17">
        <v>825472</v>
      </c>
      <c r="B89" s="53" t="s">
        <v>70</v>
      </c>
      <c r="C89" s="34">
        <f>SUM(First!C89)</f>
        <v>0</v>
      </c>
      <c r="D89" s="34">
        <f>SUM(First!D89)</f>
        <v>0</v>
      </c>
      <c r="E89" s="34">
        <f>SUM(First!E89)</f>
        <v>0</v>
      </c>
      <c r="F89" s="34">
        <f>SUM(First!F89)</f>
        <v>0</v>
      </c>
      <c r="G89" s="34">
        <f>SUM(First!G89)</f>
        <v>0</v>
      </c>
      <c r="H89" s="34">
        <f>SUM(First!H89)</f>
        <v>0</v>
      </c>
      <c r="I89" s="34">
        <f>SUM(First!I89)</f>
        <v>0</v>
      </c>
      <c r="J89" s="34">
        <f>SUM(First!J89)</f>
        <v>0</v>
      </c>
      <c r="K89" s="34">
        <f>SUM(First!K89)</f>
        <v>0</v>
      </c>
      <c r="L89" s="34">
        <f>SUM(First!L89)</f>
        <v>0</v>
      </c>
      <c r="M89" s="34">
        <f>SUM(First!M89)</f>
        <v>0</v>
      </c>
    </row>
    <row r="90" spans="1:18" hidden="1" x14ac:dyDescent="0.25">
      <c r="A90" s="17">
        <v>825473</v>
      </c>
      <c r="B90" s="53" t="s">
        <v>71</v>
      </c>
      <c r="C90" s="34">
        <f>SUM(First!C90)</f>
        <v>0</v>
      </c>
      <c r="D90" s="34">
        <f>SUM(First!D90)</f>
        <v>0</v>
      </c>
      <c r="E90" s="34">
        <f>SUM(First!E90)</f>
        <v>0</v>
      </c>
      <c r="F90" s="34">
        <f>SUM(First!F90)</f>
        <v>0</v>
      </c>
      <c r="G90" s="34">
        <f>SUM(First!G90)</f>
        <v>0</v>
      </c>
      <c r="H90" s="34">
        <f>SUM(First!H90)</f>
        <v>0</v>
      </c>
      <c r="I90" s="34">
        <f>SUM(First!I90)</f>
        <v>0</v>
      </c>
      <c r="J90" s="34">
        <f>SUM(First!J90)</f>
        <v>0</v>
      </c>
      <c r="K90" s="34">
        <f>SUM(First!K90)</f>
        <v>0</v>
      </c>
      <c r="L90" s="34">
        <f>SUM(First!L90)</f>
        <v>0</v>
      </c>
      <c r="M90" s="34">
        <f>SUM(First!M90)</f>
        <v>0</v>
      </c>
    </row>
    <row r="91" spans="1:18" hidden="1" x14ac:dyDescent="0.25">
      <c r="A91" s="17">
        <v>825475</v>
      </c>
      <c r="B91" s="53" t="s">
        <v>72</v>
      </c>
      <c r="C91" s="34">
        <f>SUM(First!C91)</f>
        <v>0</v>
      </c>
      <c r="D91" s="34">
        <f>SUM(First!D91)</f>
        <v>0</v>
      </c>
      <c r="E91" s="34">
        <f>SUM(First!E91)</f>
        <v>0</v>
      </c>
      <c r="F91" s="34">
        <f>SUM(First!F91)</f>
        <v>0</v>
      </c>
      <c r="G91" s="34">
        <f>SUM(First!G91)</f>
        <v>0</v>
      </c>
      <c r="H91" s="34">
        <f>SUM(First!H91)</f>
        <v>0</v>
      </c>
      <c r="I91" s="34">
        <f>SUM(First!I91)</f>
        <v>0</v>
      </c>
      <c r="J91" s="34">
        <f>SUM(First!J91)</f>
        <v>0</v>
      </c>
      <c r="K91" s="34">
        <f>SUM(First!K91)</f>
        <v>0</v>
      </c>
      <c r="L91" s="34">
        <f>SUM(First!L91)</f>
        <v>0</v>
      </c>
      <c r="M91" s="34">
        <f>SUM(First!M91)</f>
        <v>0</v>
      </c>
    </row>
    <row r="92" spans="1:18" hidden="1" x14ac:dyDescent="0.25">
      <c r="A92" s="17">
        <v>825481</v>
      </c>
      <c r="B92" s="78" t="s">
        <v>110</v>
      </c>
      <c r="C92" s="34">
        <f>SUM(First!C92)</f>
        <v>0</v>
      </c>
      <c r="D92" s="34">
        <f>SUM(First!D92)</f>
        <v>0</v>
      </c>
      <c r="E92" s="34">
        <f>SUM(First!E92)</f>
        <v>0</v>
      </c>
      <c r="F92" s="34">
        <f>SUM(First!F92)</f>
        <v>0</v>
      </c>
      <c r="G92" s="34">
        <f>SUM(First!G92)</f>
        <v>0</v>
      </c>
      <c r="H92" s="34">
        <f>SUM(First!H92)</f>
        <v>0</v>
      </c>
      <c r="I92" s="34">
        <f>SUM(First!I92)</f>
        <v>0</v>
      </c>
      <c r="J92" s="34">
        <f>SUM(First!J92)</f>
        <v>0</v>
      </c>
      <c r="K92" s="34">
        <f>SUM(First!K92)</f>
        <v>0</v>
      </c>
      <c r="L92" s="34">
        <f>SUM(First!L92)</f>
        <v>0</v>
      </c>
      <c r="M92" s="34">
        <f>SUM(First!M92)</f>
        <v>0</v>
      </c>
    </row>
    <row r="93" spans="1:18" x14ac:dyDescent="0.25">
      <c r="A93" s="17">
        <v>825490</v>
      </c>
      <c r="B93" s="53" t="s">
        <v>73</v>
      </c>
      <c r="C93" s="34">
        <f>SUM(First!C93)</f>
        <v>0</v>
      </c>
      <c r="D93" s="34">
        <f>SUM(First!D93)</f>
        <v>0</v>
      </c>
      <c r="E93" s="34">
        <f>SUM(First!E93)</f>
        <v>0</v>
      </c>
      <c r="F93" s="34">
        <f>SUM(First!F93)</f>
        <v>0</v>
      </c>
      <c r="G93" s="34">
        <f>SUM(First!G93)</f>
        <v>0</v>
      </c>
      <c r="H93" s="34">
        <f>SUM(First!H93)</f>
        <v>0</v>
      </c>
      <c r="I93" s="34">
        <f>SUM(First!I93)</f>
        <v>0</v>
      </c>
      <c r="J93" s="34">
        <f>SUM(First!J93)</f>
        <v>0</v>
      </c>
      <c r="K93" s="34">
        <f>SUM(First!K93)</f>
        <v>0</v>
      </c>
      <c r="L93" s="34"/>
      <c r="M93" s="34"/>
      <c r="N93" s="15"/>
      <c r="R93" s="50"/>
    </row>
    <row r="94" spans="1:18" x14ac:dyDescent="0.25">
      <c r="A94" s="17">
        <v>825670</v>
      </c>
      <c r="B94" s="53" t="s">
        <v>74</v>
      </c>
      <c r="C94" s="34">
        <f>SUM(First!C94)</f>
        <v>0</v>
      </c>
      <c r="D94" s="34">
        <f>SUM(First!D94)</f>
        <v>0</v>
      </c>
      <c r="E94" s="34">
        <f>SUM(First!E94)</f>
        <v>0</v>
      </c>
      <c r="F94" s="34">
        <f>SUM(First!F94)</f>
        <v>0</v>
      </c>
      <c r="G94" s="34">
        <f>SUM(First!G94)</f>
        <v>0</v>
      </c>
      <c r="H94" s="34">
        <f>SUM(First!H94)</f>
        <v>0</v>
      </c>
      <c r="I94" s="34">
        <f>SUM(First!I94)</f>
        <v>0</v>
      </c>
      <c r="J94" s="34">
        <f>SUM(First!J94)</f>
        <v>0</v>
      </c>
      <c r="K94" s="34">
        <f>SUM(First!K94)</f>
        <v>0</v>
      </c>
      <c r="L94" s="34"/>
      <c r="M94" s="34"/>
      <c r="N94" s="15"/>
      <c r="O94" s="15"/>
      <c r="R94" s="50"/>
    </row>
    <row r="95" spans="1:18" hidden="1" x14ac:dyDescent="0.25">
      <c r="A95" s="17">
        <v>825673</v>
      </c>
      <c r="B95" s="53" t="s">
        <v>75</v>
      </c>
      <c r="C95" s="34">
        <f>SUM(First!C95)</f>
        <v>0</v>
      </c>
      <c r="D95" s="34">
        <f>SUM(First!D95)</f>
        <v>0</v>
      </c>
      <c r="E95" s="34">
        <f>SUM(First!E95)</f>
        <v>0</v>
      </c>
      <c r="F95" s="34">
        <f>SUM(First!F95)</f>
        <v>0</v>
      </c>
      <c r="G95" s="34">
        <f>SUM(First!G95)</f>
        <v>0</v>
      </c>
      <c r="H95" s="34">
        <f>SUM(First!H95)</f>
        <v>0</v>
      </c>
      <c r="I95" s="34">
        <f>SUM(First!I95)</f>
        <v>0</v>
      </c>
      <c r="J95" s="34">
        <f>SUM(First!J95)</f>
        <v>0</v>
      </c>
      <c r="K95" s="34">
        <f>SUM(First!K95)</f>
        <v>0</v>
      </c>
      <c r="L95" s="34"/>
      <c r="M95" s="34"/>
    </row>
    <row r="96" spans="1:18" x14ac:dyDescent="0.25">
      <c r="A96" s="17">
        <v>825810</v>
      </c>
      <c r="B96" s="53" t="s">
        <v>100</v>
      </c>
      <c r="C96" s="34">
        <f>SUM(First!C96)</f>
        <v>0</v>
      </c>
      <c r="D96" s="34">
        <f>SUM(First!D96)</f>
        <v>0</v>
      </c>
      <c r="E96" s="34">
        <f>SUM(First!E96)</f>
        <v>0</v>
      </c>
      <c r="F96" s="34">
        <f>SUM(First!F96)</f>
        <v>0</v>
      </c>
      <c r="G96" s="34">
        <f>SUM(First!G96)</f>
        <v>0</v>
      </c>
      <c r="H96" s="34">
        <f>SUM(First!H96)</f>
        <v>0</v>
      </c>
      <c r="I96" s="34">
        <f>SUM(First!I96)</f>
        <v>0</v>
      </c>
      <c r="J96" s="34">
        <f>SUM(First!J96)</f>
        <v>0</v>
      </c>
      <c r="K96" s="34">
        <f>SUM(First!K96)</f>
        <v>0</v>
      </c>
      <c r="L96" s="34"/>
      <c r="M96" s="34"/>
      <c r="R96" s="50"/>
    </row>
    <row r="97" spans="1:18" hidden="1" x14ac:dyDescent="0.25">
      <c r="A97" s="17">
        <v>826240</v>
      </c>
      <c r="B97" s="53" t="s">
        <v>76</v>
      </c>
      <c r="C97" s="34">
        <f>SUM(First!C97)</f>
        <v>0</v>
      </c>
      <c r="D97" s="34">
        <f>SUM(First!D97)</f>
        <v>0</v>
      </c>
      <c r="E97" s="34">
        <f>SUM(First!E97)</f>
        <v>0</v>
      </c>
      <c r="F97" s="34">
        <f>SUM(First!F97)</f>
        <v>0</v>
      </c>
      <c r="G97" s="34">
        <f>SUM(First!G97)</f>
        <v>0</v>
      </c>
      <c r="H97" s="34">
        <f>SUM(First!H97)</f>
        <v>0</v>
      </c>
      <c r="I97" s="34">
        <f>SUM(First!I97)</f>
        <v>0</v>
      </c>
      <c r="J97" s="34">
        <f>SUM(First!J97)</f>
        <v>0</v>
      </c>
      <c r="K97" s="34">
        <f>SUM(First!K97)</f>
        <v>0</v>
      </c>
      <c r="L97" s="34">
        <f>SUM(First!L97)</f>
        <v>0</v>
      </c>
      <c r="M97" s="34">
        <f>SUM(First!M97)</f>
        <v>0</v>
      </c>
    </row>
    <row r="98" spans="1:18" hidden="1" x14ac:dyDescent="0.25">
      <c r="A98" s="79">
        <v>826241</v>
      </c>
      <c r="B98" s="53" t="s">
        <v>77</v>
      </c>
      <c r="C98" s="34">
        <f>SUM(First!C98)</f>
        <v>0</v>
      </c>
      <c r="D98" s="34">
        <f>SUM(First!D98)</f>
        <v>0</v>
      </c>
      <c r="E98" s="34">
        <f>SUM(First!E98)</f>
        <v>0</v>
      </c>
      <c r="F98" s="34">
        <f>SUM(First!F98)</f>
        <v>0</v>
      </c>
      <c r="G98" s="34">
        <f>SUM(First!G98)</f>
        <v>0</v>
      </c>
      <c r="H98" s="34">
        <f>SUM(First!H98)</f>
        <v>0</v>
      </c>
      <c r="I98" s="34">
        <f>SUM(First!I98)</f>
        <v>0</v>
      </c>
      <c r="J98" s="34">
        <f>SUM(First!J98)</f>
        <v>0</v>
      </c>
      <c r="K98" s="34">
        <f>SUM(First!K98)</f>
        <v>0</v>
      </c>
      <c r="L98" s="34">
        <f>SUM(First!L98)</f>
        <v>0</v>
      </c>
      <c r="M98" s="34">
        <f>SUM(First!M98)</f>
        <v>0</v>
      </c>
    </row>
    <row r="99" spans="1:18" hidden="1" x14ac:dyDescent="0.25">
      <c r="A99" s="79">
        <v>826242</v>
      </c>
      <c r="B99" s="53" t="s">
        <v>98</v>
      </c>
      <c r="C99" s="34">
        <f>SUM(First!C99)</f>
        <v>0</v>
      </c>
      <c r="D99" s="34">
        <f>SUM(First!D99)</f>
        <v>0</v>
      </c>
      <c r="E99" s="34">
        <f>SUM(First!E99)</f>
        <v>0</v>
      </c>
      <c r="F99" s="34">
        <f>SUM(First!F99)</f>
        <v>0</v>
      </c>
      <c r="G99" s="34">
        <f>SUM(First!G99)</f>
        <v>0</v>
      </c>
      <c r="H99" s="34">
        <f>SUM(First!H99)</f>
        <v>0</v>
      </c>
      <c r="I99" s="34">
        <f>SUM(First!I99)</f>
        <v>0</v>
      </c>
      <c r="J99" s="34">
        <f>SUM(First!J99)</f>
        <v>0</v>
      </c>
      <c r="K99" s="34">
        <f>SUM(First!K99)</f>
        <v>0</v>
      </c>
      <c r="L99" s="34">
        <f>SUM(First!L99)</f>
        <v>0</v>
      </c>
      <c r="M99" s="34">
        <f>SUM(First!M99)</f>
        <v>0</v>
      </c>
    </row>
    <row r="100" spans="1:18" x14ac:dyDescent="0.25">
      <c r="A100" s="79">
        <v>826263</v>
      </c>
      <c r="B100" s="53" t="s">
        <v>78</v>
      </c>
      <c r="C100" s="34">
        <f>SUM(First!C100)</f>
        <v>0</v>
      </c>
      <c r="D100" s="34">
        <f>SUM(First!D100)</f>
        <v>0</v>
      </c>
      <c r="E100" s="34">
        <f>SUM(First!E100)</f>
        <v>0</v>
      </c>
      <c r="F100" s="34">
        <f>SUM(First!F100)</f>
        <v>0</v>
      </c>
      <c r="G100" s="34">
        <f>SUM(First!G100)</f>
        <v>0</v>
      </c>
      <c r="H100" s="34">
        <f>SUM(First!H100)</f>
        <v>0</v>
      </c>
      <c r="I100" s="34">
        <f>SUM(First!I100)</f>
        <v>0</v>
      </c>
      <c r="J100" s="34">
        <f>SUM(First!J100)</f>
        <v>0</v>
      </c>
      <c r="K100" s="34">
        <f>SUM(First!K100)</f>
        <v>0</v>
      </c>
      <c r="L100" s="34">
        <f>SUM(First!L100)</f>
        <v>0</v>
      </c>
      <c r="M100" s="34">
        <f>SUM(First!M100)</f>
        <v>0</v>
      </c>
      <c r="R100" s="50"/>
    </row>
    <row r="101" spans="1:18" hidden="1" x14ac:dyDescent="0.25">
      <c r="A101" s="79">
        <v>826265</v>
      </c>
      <c r="B101" s="53" t="s">
        <v>79</v>
      </c>
      <c r="C101" s="34">
        <f>SUM(First!C101)</f>
        <v>0</v>
      </c>
      <c r="D101" s="34">
        <f>SUM(First!D101)</f>
        <v>0</v>
      </c>
      <c r="E101" s="34">
        <f>SUM(First!E101)</f>
        <v>0</v>
      </c>
      <c r="F101" s="34">
        <f>SUM(First!F101)</f>
        <v>0</v>
      </c>
      <c r="G101" s="34">
        <f>SUM(First!G101)</f>
        <v>0</v>
      </c>
      <c r="H101" s="34">
        <f>SUM(First!H101)</f>
        <v>0</v>
      </c>
      <c r="I101" s="34">
        <f>SUM(First!I101)</f>
        <v>0</v>
      </c>
      <c r="J101" s="34">
        <f>SUM(First!J101)</f>
        <v>0</v>
      </c>
      <c r="K101" s="34">
        <f>SUM(First!K101)</f>
        <v>0</v>
      </c>
      <c r="L101" s="34">
        <f>SUM(First!L101)</f>
        <v>0</v>
      </c>
      <c r="M101" s="34">
        <f>SUM(First!M101)</f>
        <v>0</v>
      </c>
    </row>
    <row r="102" spans="1:18" hidden="1" x14ac:dyDescent="0.25">
      <c r="A102" s="79">
        <v>826282</v>
      </c>
      <c r="B102" s="53" t="s">
        <v>80</v>
      </c>
      <c r="C102" s="34">
        <f>SUM(First!C102)</f>
        <v>0</v>
      </c>
      <c r="D102" s="34">
        <f>SUM(First!D102)</f>
        <v>0</v>
      </c>
      <c r="E102" s="34">
        <f>SUM(First!E102)</f>
        <v>0</v>
      </c>
      <c r="F102" s="34">
        <f>SUM(First!F102)</f>
        <v>0</v>
      </c>
      <c r="G102" s="34">
        <f>SUM(First!G102)</f>
        <v>0</v>
      </c>
      <c r="H102" s="34">
        <f>SUM(First!H102)</f>
        <v>0</v>
      </c>
      <c r="I102" s="34">
        <f>SUM(First!I102)</f>
        <v>0</v>
      </c>
      <c r="J102" s="34">
        <f>SUM(First!J102)</f>
        <v>0</v>
      </c>
      <c r="K102" s="34">
        <f>SUM(First!K102)</f>
        <v>0</v>
      </c>
      <c r="L102" s="34">
        <f>SUM(First!L102)</f>
        <v>0</v>
      </c>
      <c r="M102" s="34">
        <f>SUM(First!M102)</f>
        <v>0</v>
      </c>
    </row>
    <row r="103" spans="1:18" hidden="1" x14ac:dyDescent="0.25">
      <c r="A103" s="79">
        <v>826283</v>
      </c>
      <c r="B103" s="53" t="s">
        <v>81</v>
      </c>
      <c r="C103" s="34">
        <f>SUM(First!C103)</f>
        <v>0</v>
      </c>
      <c r="D103" s="34">
        <f>SUM(First!D103)</f>
        <v>0</v>
      </c>
      <c r="E103" s="34">
        <f>SUM(First!E103)</f>
        <v>0</v>
      </c>
      <c r="F103" s="34">
        <f>SUM(First!F103)</f>
        <v>0</v>
      </c>
      <c r="G103" s="34">
        <f>SUM(First!G103)</f>
        <v>0</v>
      </c>
      <c r="H103" s="34">
        <f>SUM(First!H103)</f>
        <v>0</v>
      </c>
      <c r="I103" s="34">
        <f>SUM(First!I103)</f>
        <v>0</v>
      </c>
      <c r="J103" s="34">
        <f>SUM(First!J103)</f>
        <v>0</v>
      </c>
      <c r="K103" s="34">
        <f>SUM(First!K103)</f>
        <v>0</v>
      </c>
      <c r="L103" s="34">
        <f>SUM(First!L103)</f>
        <v>0</v>
      </c>
      <c r="M103" s="34">
        <f>SUM(First!M103)</f>
        <v>0</v>
      </c>
    </row>
    <row r="104" spans="1:18" hidden="1" x14ac:dyDescent="0.25">
      <c r="A104" s="79">
        <v>826300</v>
      </c>
      <c r="B104" s="53" t="s">
        <v>82</v>
      </c>
      <c r="C104" s="34">
        <f>SUM(First!C104)</f>
        <v>0</v>
      </c>
      <c r="D104" s="34">
        <f>SUM(First!D104)</f>
        <v>0</v>
      </c>
      <c r="E104" s="34">
        <f>SUM(First!E104)</f>
        <v>0</v>
      </c>
      <c r="F104" s="34">
        <f>SUM(First!F104)</f>
        <v>0</v>
      </c>
      <c r="G104" s="34">
        <f>SUM(First!G104)</f>
        <v>0</v>
      </c>
      <c r="H104" s="34">
        <f>SUM(First!H104)</f>
        <v>0</v>
      </c>
      <c r="I104" s="34">
        <f>SUM(First!I104)</f>
        <v>0</v>
      </c>
      <c r="J104" s="34">
        <f>SUM(First!J104)</f>
        <v>0</v>
      </c>
      <c r="K104" s="34">
        <f>SUM(First!K104)</f>
        <v>0</v>
      </c>
      <c r="L104" s="34">
        <f>SUM(First!L104)</f>
        <v>0</v>
      </c>
      <c r="M104" s="34">
        <f>SUM(First!M104)</f>
        <v>0</v>
      </c>
    </row>
    <row r="105" spans="1:18" hidden="1" x14ac:dyDescent="0.25">
      <c r="A105" s="79">
        <v>826315</v>
      </c>
      <c r="B105" s="53" t="s">
        <v>83</v>
      </c>
      <c r="C105" s="34">
        <f>SUM(First!C105)</f>
        <v>0</v>
      </c>
      <c r="D105" s="34">
        <f>SUM(First!D105)</f>
        <v>0</v>
      </c>
      <c r="E105" s="34">
        <f>SUM(First!E105)</f>
        <v>0</v>
      </c>
      <c r="F105" s="34">
        <f>SUM(First!F105)</f>
        <v>0</v>
      </c>
      <c r="G105" s="34">
        <f>SUM(First!G105)</f>
        <v>0</v>
      </c>
      <c r="H105" s="34">
        <f>SUM(First!H105)</f>
        <v>0</v>
      </c>
      <c r="I105" s="34">
        <f>SUM(First!I105)</f>
        <v>0</v>
      </c>
      <c r="J105" s="34">
        <f>SUM(First!J105)</f>
        <v>0</v>
      </c>
      <c r="K105" s="34">
        <f>SUM(First!K105)</f>
        <v>0</v>
      </c>
      <c r="L105" s="34">
        <f>SUM(First!L105)</f>
        <v>0</v>
      </c>
      <c r="M105" s="34">
        <f>SUM(First!M105)</f>
        <v>0</v>
      </c>
    </row>
    <row r="106" spans="1:18" hidden="1" x14ac:dyDescent="0.25">
      <c r="A106" s="79">
        <v>826330</v>
      </c>
      <c r="B106" s="53" t="s">
        <v>84</v>
      </c>
      <c r="C106" s="34">
        <f>SUM(First!C106)</f>
        <v>0</v>
      </c>
      <c r="D106" s="34">
        <f>SUM(First!D106)</f>
        <v>0</v>
      </c>
      <c r="E106" s="34">
        <f>SUM(First!E106)</f>
        <v>0</v>
      </c>
      <c r="F106" s="34">
        <f>SUM(First!F106)</f>
        <v>0</v>
      </c>
      <c r="G106" s="34">
        <f>SUM(First!G106)</f>
        <v>0</v>
      </c>
      <c r="H106" s="34">
        <f>SUM(First!H106)</f>
        <v>0</v>
      </c>
      <c r="I106" s="34">
        <f>SUM(First!I106)</f>
        <v>0</v>
      </c>
      <c r="J106" s="34">
        <f>SUM(First!J106)</f>
        <v>0</v>
      </c>
      <c r="K106" s="34">
        <f>SUM(First!K106)</f>
        <v>0</v>
      </c>
      <c r="L106" s="34">
        <f>SUM(First!L106)</f>
        <v>0</v>
      </c>
      <c r="M106" s="34">
        <f>SUM(First!M106)</f>
        <v>0</v>
      </c>
    </row>
    <row r="107" spans="1:18" hidden="1" x14ac:dyDescent="0.25">
      <c r="A107" s="79">
        <v>826348</v>
      </c>
      <c r="B107" s="53" t="s">
        <v>85</v>
      </c>
      <c r="C107" s="34">
        <f>SUM(First!C107)</f>
        <v>0</v>
      </c>
      <c r="D107" s="34">
        <f>SUM(First!D107)</f>
        <v>0</v>
      </c>
      <c r="E107" s="34">
        <f>SUM(First!E107)</f>
        <v>0</v>
      </c>
      <c r="F107" s="34">
        <f>SUM(First!F107)</f>
        <v>0</v>
      </c>
      <c r="G107" s="34">
        <f>SUM(First!G107)</f>
        <v>0</v>
      </c>
      <c r="H107" s="34">
        <f>SUM(First!H107)</f>
        <v>0</v>
      </c>
      <c r="I107" s="34">
        <f>SUM(First!I107)</f>
        <v>0</v>
      </c>
      <c r="J107" s="34">
        <f>SUM(First!J107)</f>
        <v>0</v>
      </c>
      <c r="K107" s="34">
        <f>SUM(First!K107)</f>
        <v>0</v>
      </c>
      <c r="L107" s="34">
        <f>SUM(First!L107)</f>
        <v>0</v>
      </c>
      <c r="M107" s="34">
        <f>SUM(First!M107)</f>
        <v>0</v>
      </c>
    </row>
    <row r="108" spans="1:18" hidden="1" x14ac:dyDescent="0.25">
      <c r="A108" s="79">
        <v>826360</v>
      </c>
      <c r="B108" s="53" t="s">
        <v>86</v>
      </c>
      <c r="C108" s="34">
        <f>SUM(First!C108)</f>
        <v>0</v>
      </c>
      <c r="D108" s="34">
        <f>SUM(First!D108)</f>
        <v>0</v>
      </c>
      <c r="E108" s="34">
        <f>SUM(First!E108)</f>
        <v>0</v>
      </c>
      <c r="F108" s="34">
        <f>SUM(First!F108)</f>
        <v>0</v>
      </c>
      <c r="G108" s="34">
        <f>SUM(First!G108)</f>
        <v>0</v>
      </c>
      <c r="H108" s="34">
        <f>SUM(First!H108)</f>
        <v>0</v>
      </c>
      <c r="I108" s="34">
        <f>SUM(First!I108)</f>
        <v>0</v>
      </c>
      <c r="J108" s="34">
        <f>SUM(First!J108)</f>
        <v>0</v>
      </c>
      <c r="K108" s="34">
        <f>SUM(First!K108)</f>
        <v>0</v>
      </c>
      <c r="L108" s="34">
        <f>SUM(First!L108)</f>
        <v>0</v>
      </c>
      <c r="M108" s="34">
        <f>SUM(First!M108)</f>
        <v>0</v>
      </c>
    </row>
    <row r="109" spans="1:18" hidden="1" x14ac:dyDescent="0.25">
      <c r="A109" s="79">
        <v>826361</v>
      </c>
      <c r="B109" s="53" t="s">
        <v>87</v>
      </c>
      <c r="C109" s="34">
        <f>SUM(First!C109)</f>
        <v>0</v>
      </c>
      <c r="D109" s="34">
        <f>SUM(First!D109)</f>
        <v>0</v>
      </c>
      <c r="E109" s="34">
        <f>SUM(First!E109)</f>
        <v>0</v>
      </c>
      <c r="F109" s="34">
        <f>SUM(First!F109)</f>
        <v>0</v>
      </c>
      <c r="G109" s="34">
        <f>SUM(First!G109)</f>
        <v>0</v>
      </c>
      <c r="H109" s="34">
        <f>SUM(First!H109)</f>
        <v>0</v>
      </c>
      <c r="I109" s="34">
        <f>SUM(First!I109)</f>
        <v>0</v>
      </c>
      <c r="J109" s="34">
        <f>SUM(First!J109)</f>
        <v>0</v>
      </c>
      <c r="K109" s="34">
        <f>SUM(First!K109)</f>
        <v>0</v>
      </c>
      <c r="L109" s="34">
        <f>SUM(First!L109)</f>
        <v>0</v>
      </c>
      <c r="M109" s="34">
        <f>SUM(First!M109)</f>
        <v>0</v>
      </c>
    </row>
    <row r="110" spans="1:18" x14ac:dyDescent="0.25">
      <c r="A110" s="79">
        <v>826390</v>
      </c>
      <c r="B110" s="53" t="s">
        <v>41</v>
      </c>
      <c r="C110" s="34">
        <f>SUM(First!C110)</f>
        <v>0</v>
      </c>
      <c r="D110" s="34">
        <f>SUM(First!D110)</f>
        <v>0</v>
      </c>
      <c r="E110" s="34">
        <f>SUM(First!E110)</f>
        <v>0</v>
      </c>
      <c r="F110" s="34">
        <f>SUM(First!F110)</f>
        <v>0</v>
      </c>
      <c r="G110" s="34">
        <f>SUM(First!G110)</f>
        <v>0</v>
      </c>
      <c r="H110" s="34">
        <f>SUM(First!H110)</f>
        <v>0</v>
      </c>
      <c r="I110" s="34">
        <f>SUM(First!I110)</f>
        <v>0</v>
      </c>
      <c r="J110" s="34">
        <f>SUM(First!J110)</f>
        <v>0</v>
      </c>
      <c r="K110" s="34">
        <f>SUM(First!K110)</f>
        <v>0</v>
      </c>
      <c r="L110" s="34">
        <f>SUM(First!L110)</f>
        <v>0</v>
      </c>
      <c r="M110" s="34">
        <f>SUM(First!M110)</f>
        <v>0</v>
      </c>
      <c r="R110" s="50"/>
    </row>
    <row r="111" spans="1:18" x14ac:dyDescent="0.25">
      <c r="A111" s="79">
        <v>827400</v>
      </c>
      <c r="B111" s="53" t="s">
        <v>122</v>
      </c>
      <c r="C111" s="34">
        <f>SUM(First!C111)</f>
        <v>0</v>
      </c>
      <c r="D111" s="34">
        <f>SUM(First!D111)</f>
        <v>0</v>
      </c>
      <c r="E111" s="34">
        <f>SUM(First!E111)</f>
        <v>0</v>
      </c>
      <c r="F111" s="34">
        <f>SUM(First!F111)</f>
        <v>0</v>
      </c>
      <c r="G111" s="34">
        <f>SUM(First!G111)</f>
        <v>0</v>
      </c>
      <c r="H111" s="34">
        <f>SUM(First!H111)</f>
        <v>0</v>
      </c>
      <c r="I111" s="34">
        <f>SUM(First!I111)</f>
        <v>0</v>
      </c>
      <c r="J111" s="34">
        <f>SUM(First!J111)</f>
        <v>0</v>
      </c>
      <c r="K111" s="34">
        <f>SUM(First!K111)</f>
        <v>0</v>
      </c>
      <c r="L111" s="34">
        <f>SUM(First!L111)</f>
        <v>0</v>
      </c>
      <c r="M111" s="34">
        <f>SUM(First!M111)</f>
        <v>0</v>
      </c>
      <c r="R111" s="50"/>
    </row>
    <row r="112" spans="1:18" x14ac:dyDescent="0.25">
      <c r="A112" s="79">
        <v>827600</v>
      </c>
      <c r="B112" s="53" t="s">
        <v>88</v>
      </c>
      <c r="C112" s="34">
        <f>SUM(First!C112)</f>
        <v>0</v>
      </c>
      <c r="D112" s="34">
        <f>SUM(First!D112)</f>
        <v>0</v>
      </c>
      <c r="E112" s="34">
        <f>SUM(First!E112)</f>
        <v>0</v>
      </c>
      <c r="F112" s="34">
        <f>SUM(First!F112)</f>
        <v>0</v>
      </c>
      <c r="G112" s="34">
        <f>SUM(First!G112)</f>
        <v>0</v>
      </c>
      <c r="H112" s="34">
        <f>SUM(First!H112)</f>
        <v>0</v>
      </c>
      <c r="I112" s="34">
        <f>SUM(First!I112)</f>
        <v>0</v>
      </c>
      <c r="J112" s="34">
        <f>SUM(First!J112)</f>
        <v>0</v>
      </c>
      <c r="K112" s="34">
        <f>SUM(First!K112)</f>
        <v>0</v>
      </c>
      <c r="L112" s="34">
        <f>SUM(First!L112)</f>
        <v>0</v>
      </c>
      <c r="M112" s="34">
        <f>SUM(First!M112)</f>
        <v>0</v>
      </c>
      <c r="R112" s="50"/>
    </row>
    <row r="113" spans="1:19" x14ac:dyDescent="0.25">
      <c r="A113" s="79">
        <v>827700</v>
      </c>
      <c r="B113" s="53" t="s">
        <v>89</v>
      </c>
      <c r="C113" s="34">
        <f>SUM(First!C113)</f>
        <v>0</v>
      </c>
      <c r="D113" s="34">
        <f>SUM(First!D113)</f>
        <v>0</v>
      </c>
      <c r="E113" s="34">
        <f>SUM(First!E113)</f>
        <v>0</v>
      </c>
      <c r="F113" s="34">
        <f>SUM(First!F113)</f>
        <v>0</v>
      </c>
      <c r="G113" s="34">
        <f>SUM(First!G113)</f>
        <v>0</v>
      </c>
      <c r="H113" s="34">
        <f>SUM(First!H113)</f>
        <v>0</v>
      </c>
      <c r="I113" s="34">
        <f>SUM(First!I113)</f>
        <v>0</v>
      </c>
      <c r="J113" s="34">
        <f>SUM(First!J113)</f>
        <v>0</v>
      </c>
      <c r="K113" s="34">
        <f>SUM(First!K113)</f>
        <v>0</v>
      </c>
      <c r="L113" s="34"/>
      <c r="M113" s="34"/>
    </row>
    <row r="114" spans="1:19" x14ac:dyDescent="0.25">
      <c r="A114" s="79">
        <v>827707</v>
      </c>
      <c r="B114" s="53" t="s">
        <v>90</v>
      </c>
      <c r="C114" s="34">
        <f>SUM(First!C114)</f>
        <v>0</v>
      </c>
      <c r="D114" s="34">
        <f>SUM(First!D114)</f>
        <v>0</v>
      </c>
      <c r="E114" s="34">
        <f>SUM(First!E114)</f>
        <v>0</v>
      </c>
      <c r="F114" s="34">
        <f>SUM(First!F114)</f>
        <v>0</v>
      </c>
      <c r="G114" s="34">
        <f>SUM(First!G114)</f>
        <v>0</v>
      </c>
      <c r="H114" s="34">
        <f>SUM(First!H114)</f>
        <v>0</v>
      </c>
      <c r="I114" s="34">
        <f>SUM(First!I114)</f>
        <v>0</v>
      </c>
      <c r="J114" s="34">
        <f>SUM(First!J114)</f>
        <v>0</v>
      </c>
      <c r="K114" s="34">
        <f>SUM(First!K114)</f>
        <v>0</v>
      </c>
      <c r="L114" s="34">
        <f>SUM(First!L114)</f>
        <v>0</v>
      </c>
      <c r="M114" s="34">
        <f>SUM(First!M114)</f>
        <v>0</v>
      </c>
    </row>
    <row r="115" spans="1:19" hidden="1" x14ac:dyDescent="0.25">
      <c r="A115" s="79">
        <v>827800</v>
      </c>
      <c r="B115" s="78" t="s">
        <v>111</v>
      </c>
      <c r="C115" s="34">
        <f>SUM(First!C115)</f>
        <v>0</v>
      </c>
      <c r="D115" s="34">
        <f>SUM(First!D115)</f>
        <v>0</v>
      </c>
      <c r="E115" s="34">
        <f>SUM(First!E115)</f>
        <v>0</v>
      </c>
      <c r="F115" s="34">
        <f>SUM(First!F115)</f>
        <v>0</v>
      </c>
      <c r="G115" s="34">
        <f>SUM(First!G115)</f>
        <v>0</v>
      </c>
      <c r="H115" s="34">
        <f>SUM(First!H115)</f>
        <v>0</v>
      </c>
      <c r="I115" s="34">
        <f>SUM(First!I115)</f>
        <v>0</v>
      </c>
      <c r="J115" s="34">
        <f>SUM(First!J115)</f>
        <v>0</v>
      </c>
      <c r="K115" s="34">
        <f>SUM(First!K115)</f>
        <v>0</v>
      </c>
      <c r="L115" s="34">
        <f>SUM(First!L115)</f>
        <v>0</v>
      </c>
      <c r="M115" s="34">
        <f>SUM(First!M115)</f>
        <v>0</v>
      </c>
    </row>
    <row r="116" spans="1:19" x14ac:dyDescent="0.25">
      <c r="A116" s="79">
        <v>827801</v>
      </c>
      <c r="B116" s="53" t="s">
        <v>99</v>
      </c>
      <c r="C116" s="34">
        <f>SUM(First!C116)</f>
        <v>0</v>
      </c>
      <c r="D116" s="34">
        <f>SUM(First!D116)</f>
        <v>0</v>
      </c>
      <c r="E116" s="34">
        <f>SUM(First!E116)</f>
        <v>0</v>
      </c>
      <c r="F116" s="34">
        <f>SUM(First!F116)</f>
        <v>0</v>
      </c>
      <c r="G116" s="34">
        <f>SUM(First!G116)</f>
        <v>0</v>
      </c>
      <c r="H116" s="34">
        <f>SUM(First!H116)</f>
        <v>0</v>
      </c>
      <c r="I116" s="34">
        <f>SUM(First!I116)</f>
        <v>0</v>
      </c>
      <c r="J116" s="34">
        <f>SUM(First!J116)</f>
        <v>0</v>
      </c>
      <c r="K116" s="34">
        <f>SUM(First!K116)</f>
        <v>0</v>
      </c>
      <c r="L116" s="34"/>
      <c r="M116" s="34"/>
      <c r="N116" s="39"/>
      <c r="O116" s="69"/>
      <c r="P116" s="69"/>
      <c r="Q116" s="69"/>
      <c r="R116" s="70"/>
    </row>
    <row r="117" spans="1:19" x14ac:dyDescent="0.25">
      <c r="A117" s="79">
        <v>827802</v>
      </c>
      <c r="B117" s="53" t="s">
        <v>91</v>
      </c>
      <c r="C117" s="34">
        <f>SUM(First!C117)</f>
        <v>0</v>
      </c>
      <c r="D117" s="34">
        <f>SUM(First!D117)</f>
        <v>0</v>
      </c>
      <c r="E117" s="34">
        <f>SUM(First!E117)</f>
        <v>0</v>
      </c>
      <c r="F117" s="34">
        <f>SUM(First!F117)</f>
        <v>0</v>
      </c>
      <c r="G117" s="34">
        <f>SUM(First!G117)</f>
        <v>0</v>
      </c>
      <c r="H117" s="34">
        <f>SUM(First!H117)</f>
        <v>0</v>
      </c>
      <c r="I117" s="34">
        <f>SUM(First!I117)</f>
        <v>0</v>
      </c>
      <c r="J117" s="34">
        <f>SUM(First!J117)</f>
        <v>0</v>
      </c>
      <c r="K117" s="34">
        <f>SUM(First!K117)</f>
        <v>0</v>
      </c>
      <c r="L117" s="34"/>
      <c r="M117" s="34"/>
    </row>
    <row r="118" spans="1:19" x14ac:dyDescent="0.25">
      <c r="A118" s="79">
        <v>827805</v>
      </c>
      <c r="B118" s="78" t="s">
        <v>112</v>
      </c>
      <c r="C118" s="34">
        <f>SUM(First!C118)</f>
        <v>0</v>
      </c>
      <c r="D118" s="34">
        <f>SUM(First!D118)</f>
        <v>0</v>
      </c>
      <c r="E118" s="34">
        <f>SUM(First!E118)</f>
        <v>0</v>
      </c>
      <c r="F118" s="34">
        <f>SUM(First!F118)</f>
        <v>0</v>
      </c>
      <c r="G118" s="34">
        <f>SUM(First!G118)</f>
        <v>0</v>
      </c>
      <c r="H118" s="34">
        <f>SUM(First!H118)</f>
        <v>0</v>
      </c>
      <c r="I118" s="34">
        <f>SUM(First!I118)</f>
        <v>0</v>
      </c>
      <c r="J118" s="34">
        <f>SUM(First!J118)</f>
        <v>0</v>
      </c>
      <c r="K118" s="34">
        <f>SUM(First!K118)</f>
        <v>0</v>
      </c>
      <c r="L118" s="34"/>
      <c r="M118" s="34"/>
    </row>
    <row r="119" spans="1:19" x14ac:dyDescent="0.25">
      <c r="A119" s="79">
        <v>827806</v>
      </c>
      <c r="B119" s="78" t="s">
        <v>113</v>
      </c>
      <c r="C119" s="34">
        <f>SUM(First!C119)</f>
        <v>0</v>
      </c>
      <c r="D119" s="34">
        <f>SUM(First!D119)</f>
        <v>0</v>
      </c>
      <c r="E119" s="34">
        <f>SUM(First!E119)</f>
        <v>0</v>
      </c>
      <c r="F119" s="34">
        <f>SUM(First!F119)</f>
        <v>0</v>
      </c>
      <c r="G119" s="34">
        <f>SUM(First!G119)</f>
        <v>0</v>
      </c>
      <c r="H119" s="34">
        <f>SUM(First!H119)</f>
        <v>0</v>
      </c>
      <c r="I119" s="34">
        <f>SUM(First!I119)</f>
        <v>0</v>
      </c>
      <c r="J119" s="34">
        <f>SUM(First!J119)</f>
        <v>0</v>
      </c>
      <c r="K119" s="34">
        <f>SUM(First!K119)</f>
        <v>0</v>
      </c>
      <c r="L119" s="34"/>
      <c r="M119" s="34"/>
    </row>
    <row r="120" spans="1:19" x14ac:dyDescent="0.25">
      <c r="A120" s="79">
        <v>827810</v>
      </c>
      <c r="B120" s="78" t="s">
        <v>114</v>
      </c>
      <c r="C120" s="34">
        <f>SUM(First!C120)</f>
        <v>0</v>
      </c>
      <c r="D120" s="34">
        <f>SUM(First!D120)</f>
        <v>0</v>
      </c>
      <c r="E120" s="34">
        <f>SUM(First!E120)</f>
        <v>0</v>
      </c>
      <c r="F120" s="34">
        <f>SUM(First!F120)</f>
        <v>0</v>
      </c>
      <c r="G120" s="34">
        <f>SUM(First!G120)</f>
        <v>0</v>
      </c>
      <c r="H120" s="34">
        <f>SUM(First!H120)</f>
        <v>0</v>
      </c>
      <c r="I120" s="34">
        <f>SUM(First!I120)</f>
        <v>0</v>
      </c>
      <c r="J120" s="34">
        <f>SUM(First!J120)</f>
        <v>0</v>
      </c>
      <c r="K120" s="34">
        <f>SUM(First!K120)</f>
        <v>0</v>
      </c>
      <c r="L120" s="34"/>
      <c r="M120" s="34"/>
    </row>
    <row r="121" spans="1:19" x14ac:dyDescent="0.25">
      <c r="A121" s="79">
        <v>827811</v>
      </c>
      <c r="B121" s="78" t="s">
        <v>101</v>
      </c>
      <c r="C121" s="34">
        <f>SUM(First!C121)</f>
        <v>0</v>
      </c>
      <c r="D121" s="34">
        <f>SUM(First!D121)</f>
        <v>0</v>
      </c>
      <c r="E121" s="34">
        <f>SUM(First!E121)</f>
        <v>0</v>
      </c>
      <c r="F121" s="34">
        <f>SUM(First!F121)</f>
        <v>0</v>
      </c>
      <c r="G121" s="34">
        <f>SUM(First!G121)</f>
        <v>0</v>
      </c>
      <c r="H121" s="34">
        <f>SUM(First!H121)</f>
        <v>0</v>
      </c>
      <c r="I121" s="34">
        <f>SUM(First!I121)</f>
        <v>0</v>
      </c>
      <c r="J121" s="34">
        <f>SUM(First!J121)</f>
        <v>0</v>
      </c>
      <c r="K121" s="34">
        <f>SUM(First!K121)</f>
        <v>0</v>
      </c>
      <c r="L121" s="34"/>
      <c r="M121" s="34"/>
    </row>
    <row r="122" spans="1:19" x14ac:dyDescent="0.25">
      <c r="A122" s="79">
        <v>827820</v>
      </c>
      <c r="B122" s="78" t="s">
        <v>115</v>
      </c>
      <c r="C122" s="34">
        <f>SUM(First!C122)</f>
        <v>0</v>
      </c>
      <c r="D122" s="34">
        <f>SUM(First!D122)</f>
        <v>0</v>
      </c>
      <c r="E122" s="34">
        <f>SUM(First!E122)</f>
        <v>0</v>
      </c>
      <c r="F122" s="34">
        <f>SUM(First!F122)</f>
        <v>0</v>
      </c>
      <c r="G122" s="34">
        <f>SUM(First!G122)</f>
        <v>0</v>
      </c>
      <c r="H122" s="34">
        <f>SUM(First!H122)</f>
        <v>0</v>
      </c>
      <c r="I122" s="34">
        <f>SUM(First!I122)</f>
        <v>0</v>
      </c>
      <c r="J122" s="34">
        <f>SUM(First!J122)</f>
        <v>0</v>
      </c>
      <c r="K122" s="34">
        <f>SUM(First!K122)</f>
        <v>0</v>
      </c>
      <c r="L122" s="34"/>
      <c r="M122" s="34"/>
    </row>
    <row r="123" spans="1:19" ht="15" x14ac:dyDescent="0.4">
      <c r="A123" s="79"/>
      <c r="B123" s="53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9" x14ac:dyDescent="0.25">
      <c r="A124" s="8" t="s">
        <v>92</v>
      </c>
      <c r="B124" s="8"/>
      <c r="C124" s="36">
        <f t="shared" ref="C124:K124" si="7">SUM(C68:C122)</f>
        <v>0</v>
      </c>
      <c r="D124" s="36">
        <f t="shared" si="7"/>
        <v>0</v>
      </c>
      <c r="E124" s="36">
        <f t="shared" si="7"/>
        <v>0</v>
      </c>
      <c r="F124" s="36">
        <f t="shared" si="7"/>
        <v>0</v>
      </c>
      <c r="G124" s="36">
        <f t="shared" si="7"/>
        <v>0</v>
      </c>
      <c r="H124" s="36">
        <f t="shared" si="7"/>
        <v>0</v>
      </c>
      <c r="I124" s="36">
        <f t="shared" si="7"/>
        <v>0</v>
      </c>
      <c r="J124" s="36">
        <f t="shared" si="7"/>
        <v>0</v>
      </c>
      <c r="K124" s="36">
        <f t="shared" si="7"/>
        <v>0</v>
      </c>
      <c r="L124" s="36"/>
      <c r="M124" s="36"/>
      <c r="R124" s="3"/>
      <c r="S124" s="51"/>
    </row>
    <row r="125" spans="1:19" ht="13.8" thickBot="1" x14ac:dyDescent="0.3">
      <c r="A125" s="20"/>
      <c r="B125" s="2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</row>
    <row r="126" spans="1:19" ht="13.8" thickTop="1" x14ac:dyDescent="0.25">
      <c r="A126" s="21" t="s">
        <v>93</v>
      </c>
      <c r="B126" s="21"/>
      <c r="C126" s="22">
        <f t="shared" ref="C126:K126" si="8">SUM(C62-C124)</f>
        <v>0</v>
      </c>
      <c r="D126" s="22">
        <f t="shared" si="8"/>
        <v>0</v>
      </c>
      <c r="E126" s="22">
        <f t="shared" si="8"/>
        <v>0</v>
      </c>
      <c r="F126" s="22">
        <f t="shared" si="8"/>
        <v>0</v>
      </c>
      <c r="G126" s="22">
        <f t="shared" si="8"/>
        <v>0</v>
      </c>
      <c r="H126" s="22">
        <f t="shared" si="8"/>
        <v>0</v>
      </c>
      <c r="I126" s="22">
        <f t="shared" si="8"/>
        <v>0</v>
      </c>
      <c r="J126" s="22">
        <f t="shared" si="8"/>
        <v>0</v>
      </c>
      <c r="K126" s="22">
        <f t="shared" si="8"/>
        <v>0</v>
      </c>
      <c r="L126" s="22"/>
      <c r="M126" s="22"/>
      <c r="N126" s="38"/>
    </row>
    <row r="127" spans="1:19" s="25" customFormat="1" x14ac:dyDescent="0.25">
      <c r="A127" s="23" t="s">
        <v>94</v>
      </c>
      <c r="B127" s="24"/>
      <c r="C127" s="81">
        <f>SUM(First!C127)</f>
        <v>0</v>
      </c>
      <c r="D127" s="81">
        <f>SUM(First!D127)</f>
        <v>0</v>
      </c>
      <c r="E127" s="81">
        <f>SUM(First!E127)</f>
        <v>0</v>
      </c>
      <c r="F127" s="81">
        <f>SUM(First!F127)</f>
        <v>0</v>
      </c>
      <c r="G127" s="81">
        <f>SUM(First!G127)</f>
        <v>0</v>
      </c>
      <c r="H127" s="81">
        <f>SUM(First!H127)</f>
        <v>0</v>
      </c>
      <c r="I127" s="81">
        <f>SUM(First!I127)</f>
        <v>0</v>
      </c>
      <c r="J127" s="81">
        <f>SUM(First!J127)</f>
        <v>0</v>
      </c>
      <c r="K127" s="81">
        <f>SUM(First!K127)</f>
        <v>0</v>
      </c>
      <c r="L127" s="81"/>
      <c r="M127" s="81"/>
    </row>
    <row r="128" spans="1:19" s="14" customFormat="1" x14ac:dyDescent="0.25">
      <c r="A128" s="26" t="s">
        <v>95</v>
      </c>
      <c r="B128" s="27"/>
      <c r="C128" s="28">
        <f t="shared" ref="C128:K128" si="9">SUM(C126-C127)</f>
        <v>0</v>
      </c>
      <c r="D128" s="28">
        <f t="shared" si="9"/>
        <v>0</v>
      </c>
      <c r="E128" s="28">
        <f t="shared" si="9"/>
        <v>0</v>
      </c>
      <c r="F128" s="28">
        <f t="shared" si="9"/>
        <v>0</v>
      </c>
      <c r="G128" s="28">
        <f t="shared" si="9"/>
        <v>0</v>
      </c>
      <c r="H128" s="28">
        <f t="shared" si="9"/>
        <v>0</v>
      </c>
      <c r="I128" s="28">
        <f t="shared" si="9"/>
        <v>0</v>
      </c>
      <c r="J128" s="28">
        <f t="shared" si="9"/>
        <v>0</v>
      </c>
      <c r="K128" s="28">
        <f t="shared" si="9"/>
        <v>0</v>
      </c>
      <c r="L128" s="28"/>
      <c r="M128" s="28"/>
    </row>
    <row r="129" spans="1:13" x14ac:dyDescent="0.25">
      <c r="A129" s="7" t="s">
        <v>96</v>
      </c>
      <c r="B129" s="7"/>
      <c r="C129" s="29"/>
      <c r="D129" s="30"/>
      <c r="E129" s="30"/>
      <c r="F129" s="30"/>
      <c r="G129" s="30"/>
      <c r="H129" s="30"/>
      <c r="I129" s="30"/>
      <c r="J129" s="31"/>
      <c r="M129" s="15"/>
    </row>
    <row r="130" spans="1:13" x14ac:dyDescent="0.25">
      <c r="C130" s="2"/>
      <c r="D130" s="3"/>
      <c r="E130" s="3"/>
      <c r="F130" s="3"/>
      <c r="G130" s="2"/>
      <c r="H130" s="2"/>
      <c r="I130" s="2"/>
      <c r="J130" s="2"/>
      <c r="K130" s="32"/>
      <c r="L130" s="33"/>
      <c r="M130" s="33"/>
    </row>
    <row r="131" spans="1:13" x14ac:dyDescent="0.25">
      <c r="A131" s="1" t="s">
        <v>155</v>
      </c>
      <c r="G131" s="1"/>
      <c r="H131" s="1"/>
    </row>
    <row r="132" spans="1:13" x14ac:dyDescent="0.25">
      <c r="A132" s="1" t="s">
        <v>156</v>
      </c>
      <c r="G132" s="1"/>
      <c r="H132" s="1"/>
    </row>
    <row r="133" spans="1:13" x14ac:dyDescent="0.25">
      <c r="A133" s="72" t="s">
        <v>157</v>
      </c>
    </row>
    <row r="134" spans="1:13" x14ac:dyDescent="0.25">
      <c r="A134" s="72" t="s">
        <v>158</v>
      </c>
    </row>
    <row r="135" spans="1:13" x14ac:dyDescent="0.25">
      <c r="A135" s="72" t="s">
        <v>159</v>
      </c>
    </row>
    <row r="136" spans="1:13" x14ac:dyDescent="0.25">
      <c r="A136" s="72" t="s">
        <v>160</v>
      </c>
    </row>
    <row r="137" spans="1:13" x14ac:dyDescent="0.25">
      <c r="A137" s="72" t="s">
        <v>161</v>
      </c>
    </row>
    <row r="138" spans="1:13" x14ac:dyDescent="0.25">
      <c r="A138" s="72" t="s">
        <v>162</v>
      </c>
    </row>
  </sheetData>
  <mergeCells count="1">
    <mergeCell ref="A1:M1"/>
  </mergeCells>
  <pageMargins left="0.7" right="0.7" top="0.75" bottom="0.75" header="0.3" footer="0.3"/>
  <pageSetup paperSize="5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First</vt:lpstr>
      <vt:lpstr>Salary projection</vt:lpstr>
      <vt:lpstr>Summary 2</vt:lpstr>
      <vt:lpstr>Budget!Print_Area</vt:lpstr>
    </vt:vector>
  </TitlesOfParts>
  <Company>Mendocino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Mendocino County</dc:creator>
  <cp:lastModifiedBy>Lloyd Weer</cp:lastModifiedBy>
  <cp:lastPrinted>2018-12-18T23:10:53Z</cp:lastPrinted>
  <dcterms:created xsi:type="dcterms:W3CDTF">2011-03-08T16:54:41Z</dcterms:created>
  <dcterms:modified xsi:type="dcterms:W3CDTF">2018-12-19T16:27:07Z</dcterms:modified>
</cp:coreProperties>
</file>